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Everyone\Front Office\EXCEL\Bid Tabs\"/>
    </mc:Choice>
  </mc:AlternateContent>
  <bookViews>
    <workbookView xWindow="0" yWindow="0" windowWidth="21570" windowHeight="816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2" l="1"/>
  <c r="F20" i="2"/>
  <c r="O4" i="2"/>
  <c r="C21" i="2"/>
  <c r="L20" i="2"/>
  <c r="L2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1" i="2" l="1"/>
  <c r="O21" i="2" l="1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F21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<sst xmlns="http://schemas.openxmlformats.org/spreadsheetml/2006/main" count="14" uniqueCount="13">
  <si>
    <t>DELIVERED</t>
  </si>
  <si>
    <t>PICK-UP</t>
  </si>
  <si>
    <t>COMPASS MINERALS</t>
  </si>
  <si>
    <t>MORTON SALT</t>
  </si>
  <si>
    <t>delivery</t>
  </si>
  <si>
    <t>MORTON</t>
  </si>
  <si>
    <t>Compass</t>
  </si>
  <si>
    <t>ERIE COUNTY, OHIO ROCK SALT BID RESULTS for Calendar Year 2025 - Bid Opening Date 8/28/2024</t>
  </si>
  <si>
    <t>1/01/2025-12/31/2025</t>
  </si>
  <si>
    <t>CARGILL DEICING TECH</t>
  </si>
  <si>
    <t>Pick Up: Cleveland, Oh</t>
  </si>
  <si>
    <t>Pick Up: Sandusky, Oh</t>
  </si>
  <si>
    <t>Calendar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</si>
</sst>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0" borderId="0" xfId="0" applyAlignment="1">
      <alignment horizontal="left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3" fontId="0" fillId="0" borderId="0" xfId="0" applyNumberFormat="1"/>
    <xf numFmtId="4" fontId="0" fillId="0" borderId="0" xfId="0" applyNumberFormat="1"/>
    <xf numFmtId="3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A4" sqref="A4:XFD5"/>
    </sheetView>
  </sheetViews>
  <sheetFormatPr defaultRowHeight="15" x14ac:dyDescent="0.25"/>
  <cols>
    <col min="1" max="1" width="22.7109375" customWidth="1"/>
    <col min="2" max="2" width="12.5703125" customWidth="1"/>
    <col min="3" max="5" width="25.7109375" customWidth="1"/>
  </cols>
  <sheetData>
    <row r="1" spans="1:5" x14ac:dyDescent="0.25">
      <c r="A1" s="12" t="s">
        <v>7</v>
      </c>
      <c r="B1" s="12"/>
      <c r="C1" s="12"/>
      <c r="D1" s="12"/>
      <c r="E1" s="12"/>
    </row>
    <row r="2" spans="1:5" ht="36.75" customHeight="1" thickBot="1" x14ac:dyDescent="0.3">
      <c r="A2" s="3"/>
      <c r="B2" s="4"/>
      <c r="C2" s="5" t="s">
        <v>3</v>
      </c>
      <c r="D2" s="5" t="s">
        <v>2</v>
      </c>
      <c r="E2" s="5" t="s">
        <v>9</v>
      </c>
    </row>
    <row r="3" spans="1:5" ht="15.75" thickBot="1" x14ac:dyDescent="0.3">
      <c r="A3" s="1" t="s">
        <v>12</v>
      </c>
      <c r="B3" s="2"/>
      <c r="C3" s="2"/>
      <c r="D3" s="2"/>
      <c r="E3" s="2"/>
    </row>
    <row r="4" spans="1:5" ht="21" customHeight="1" thickBot="1" x14ac:dyDescent="0.3">
      <c r="A4" s="1">
        <v>2025</v>
      </c>
      <c r="B4" s="2" t="s">
        <v>0</v>
      </c>
      <c r="C4" s="10">
        <v>51.42</v>
      </c>
      <c r="D4" s="10">
        <v>51.98</v>
      </c>
      <c r="E4" s="10">
        <v>60.17</v>
      </c>
    </row>
    <row r="5" spans="1:5" ht="21" customHeight="1" thickBot="1" x14ac:dyDescent="0.3">
      <c r="A5" s="1" t="s">
        <v>8</v>
      </c>
      <c r="B5" s="2" t="s">
        <v>1</v>
      </c>
      <c r="C5" s="10">
        <v>51</v>
      </c>
      <c r="D5" s="10">
        <v>50</v>
      </c>
      <c r="E5" s="10">
        <v>60</v>
      </c>
    </row>
    <row r="6" spans="1:5" ht="27.75" customHeight="1" thickBot="1" x14ac:dyDescent="0.3">
      <c r="C6" s="11" t="s">
        <v>11</v>
      </c>
      <c r="D6" s="11" t="s">
        <v>11</v>
      </c>
      <c r="E6" s="11" t="s">
        <v>10</v>
      </c>
    </row>
  </sheetData>
  <mergeCells count="1">
    <mergeCell ref="A1:E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26"/>
  <sheetViews>
    <sheetView workbookViewId="0">
      <selection activeCell="E28" sqref="E28"/>
    </sheetView>
  </sheetViews>
  <sheetFormatPr defaultRowHeight="15" x14ac:dyDescent="0.25"/>
  <cols>
    <col min="3" max="3" width="17.5703125" customWidth="1"/>
    <col min="6" max="7" width="10.140625" bestFit="1" customWidth="1"/>
    <col min="12" max="12" width="20" customWidth="1"/>
    <col min="15" max="15" width="16.140625" customWidth="1"/>
    <col min="17" max="17" width="10.140625" bestFit="1" customWidth="1"/>
  </cols>
  <sheetData>
    <row r="1" spans="3:17" x14ac:dyDescent="0.25">
      <c r="C1" t="s">
        <v>5</v>
      </c>
      <c r="L1" t="s">
        <v>6</v>
      </c>
    </row>
    <row r="2" spans="3:17" x14ac:dyDescent="0.25">
      <c r="C2" t="s">
        <v>4</v>
      </c>
      <c r="L2" t="str">
        <f>C:C</f>
        <v>delivery</v>
      </c>
    </row>
    <row r="4" spans="3:17" x14ac:dyDescent="0.25">
      <c r="C4" s="8">
        <v>3000</v>
      </c>
      <c r="D4">
        <v>61.07</v>
      </c>
      <c r="F4" s="7">
        <f>+C4*D4</f>
        <v>183210</v>
      </c>
      <c r="L4" s="8">
        <f t="shared" ref="L4:L21" si="0">C:C</f>
        <v>3000</v>
      </c>
      <c r="M4">
        <v>57.41</v>
      </c>
      <c r="O4" s="7">
        <f>+L4*M4</f>
        <v>172230</v>
      </c>
      <c r="Q4" s="7"/>
    </row>
    <row r="5" spans="3:17" x14ac:dyDescent="0.25">
      <c r="C5" s="9">
        <v>200</v>
      </c>
      <c r="D5">
        <v>61.07</v>
      </c>
      <c r="F5" s="7">
        <f t="shared" ref="F5:F21" si="1">+C5*D5</f>
        <v>12214</v>
      </c>
      <c r="L5" s="9">
        <f t="shared" si="0"/>
        <v>200</v>
      </c>
      <c r="M5">
        <v>57.41</v>
      </c>
      <c r="O5" s="7">
        <f t="shared" ref="O5:O21" si="2">+L5*M5</f>
        <v>11482</v>
      </c>
    </row>
    <row r="6" spans="3:17" x14ac:dyDescent="0.25">
      <c r="C6" s="9">
        <v>150</v>
      </c>
      <c r="D6">
        <v>61.07</v>
      </c>
      <c r="F6" s="7">
        <f t="shared" si="1"/>
        <v>9160.5</v>
      </c>
      <c r="L6" s="9">
        <f t="shared" si="0"/>
        <v>150</v>
      </c>
      <c r="M6">
        <v>57.41</v>
      </c>
      <c r="O6" s="7">
        <f t="shared" si="2"/>
        <v>8611.5</v>
      </c>
    </row>
    <row r="7" spans="3:17" x14ac:dyDescent="0.25">
      <c r="C7" s="9">
        <v>100</v>
      </c>
      <c r="D7">
        <v>61.07</v>
      </c>
      <c r="F7" s="7">
        <f t="shared" si="1"/>
        <v>6107</v>
      </c>
      <c r="L7" s="9">
        <f t="shared" si="0"/>
        <v>100</v>
      </c>
      <c r="M7">
        <v>57.41</v>
      </c>
      <c r="O7" s="7">
        <f t="shared" si="2"/>
        <v>5741</v>
      </c>
    </row>
    <row r="8" spans="3:17" x14ac:dyDescent="0.25">
      <c r="C8" s="9">
        <v>600</v>
      </c>
      <c r="D8">
        <v>61.07</v>
      </c>
      <c r="F8" s="7">
        <f t="shared" si="1"/>
        <v>36642</v>
      </c>
      <c r="L8" s="9">
        <f t="shared" si="0"/>
        <v>600</v>
      </c>
      <c r="M8">
        <v>57.41</v>
      </c>
      <c r="O8" s="7">
        <f t="shared" si="2"/>
        <v>34446</v>
      </c>
    </row>
    <row r="9" spans="3:17" x14ac:dyDescent="0.25">
      <c r="C9" s="9">
        <v>600</v>
      </c>
      <c r="D9">
        <v>61.07</v>
      </c>
      <c r="F9" s="7">
        <f t="shared" si="1"/>
        <v>36642</v>
      </c>
      <c r="L9" s="9">
        <f t="shared" si="0"/>
        <v>600</v>
      </c>
      <c r="M9">
        <v>57.41</v>
      </c>
      <c r="O9" s="7">
        <f t="shared" si="2"/>
        <v>34446</v>
      </c>
    </row>
    <row r="10" spans="3:17" x14ac:dyDescent="0.25">
      <c r="C10" s="9">
        <v>175</v>
      </c>
      <c r="D10">
        <v>61.07</v>
      </c>
      <c r="F10" s="7">
        <f t="shared" si="1"/>
        <v>10687.25</v>
      </c>
      <c r="L10" s="9">
        <f t="shared" si="0"/>
        <v>175</v>
      </c>
      <c r="M10">
        <v>57.41</v>
      </c>
      <c r="O10" s="7">
        <f t="shared" si="2"/>
        <v>10046.75</v>
      </c>
    </row>
    <row r="11" spans="3:17" x14ac:dyDescent="0.25">
      <c r="C11" s="9">
        <v>600</v>
      </c>
      <c r="D11">
        <v>61.07</v>
      </c>
      <c r="F11" s="7">
        <f t="shared" si="1"/>
        <v>36642</v>
      </c>
      <c r="L11" s="9">
        <f t="shared" si="0"/>
        <v>600</v>
      </c>
      <c r="M11">
        <v>57.41</v>
      </c>
      <c r="O11" s="7">
        <f t="shared" si="2"/>
        <v>34446</v>
      </c>
    </row>
    <row r="12" spans="3:17" x14ac:dyDescent="0.25">
      <c r="C12" s="9">
        <v>400</v>
      </c>
      <c r="D12">
        <v>61.07</v>
      </c>
      <c r="F12" s="7">
        <f t="shared" si="1"/>
        <v>24428</v>
      </c>
      <c r="L12" s="9">
        <f t="shared" si="0"/>
        <v>400</v>
      </c>
      <c r="M12">
        <v>57.41</v>
      </c>
      <c r="O12" s="7">
        <f t="shared" si="2"/>
        <v>22964</v>
      </c>
    </row>
    <row r="13" spans="3:17" x14ac:dyDescent="0.25">
      <c r="C13" s="9">
        <v>100</v>
      </c>
      <c r="D13">
        <v>61.07</v>
      </c>
      <c r="F13" s="7">
        <f t="shared" si="1"/>
        <v>6107</v>
      </c>
      <c r="L13" s="9">
        <f t="shared" si="0"/>
        <v>100</v>
      </c>
      <c r="M13">
        <v>57.41</v>
      </c>
      <c r="O13" s="7">
        <f t="shared" si="2"/>
        <v>5741</v>
      </c>
    </row>
    <row r="14" spans="3:17" x14ac:dyDescent="0.25">
      <c r="C14" s="9">
        <v>100</v>
      </c>
      <c r="D14">
        <v>61.07</v>
      </c>
      <c r="F14" s="7">
        <f t="shared" si="1"/>
        <v>6107</v>
      </c>
      <c r="L14" s="9">
        <f t="shared" si="0"/>
        <v>100</v>
      </c>
      <c r="M14">
        <v>57.41</v>
      </c>
      <c r="O14" s="7">
        <f t="shared" si="2"/>
        <v>5741</v>
      </c>
    </row>
    <row r="15" spans="3:17" x14ac:dyDescent="0.25">
      <c r="C15" s="9">
        <v>400</v>
      </c>
      <c r="D15">
        <v>61.07</v>
      </c>
      <c r="F15" s="7">
        <f t="shared" si="1"/>
        <v>24428</v>
      </c>
      <c r="L15" s="9">
        <f t="shared" si="0"/>
        <v>400</v>
      </c>
      <c r="M15">
        <v>57.41</v>
      </c>
      <c r="O15" s="7">
        <f t="shared" si="2"/>
        <v>22964</v>
      </c>
    </row>
    <row r="16" spans="3:17" x14ac:dyDescent="0.25">
      <c r="C16" s="9">
        <v>1000</v>
      </c>
      <c r="D16">
        <v>61.07</v>
      </c>
      <c r="F16" s="7">
        <f t="shared" si="1"/>
        <v>61070</v>
      </c>
      <c r="L16" s="9">
        <f t="shared" si="0"/>
        <v>1000</v>
      </c>
      <c r="M16">
        <v>57.41</v>
      </c>
      <c r="O16" s="7">
        <f t="shared" si="2"/>
        <v>57410</v>
      </c>
    </row>
    <row r="17" spans="3:15" x14ac:dyDescent="0.25">
      <c r="C17" s="8">
        <v>2500</v>
      </c>
      <c r="D17">
        <v>61.07</v>
      </c>
      <c r="F17" s="7">
        <f t="shared" si="1"/>
        <v>152675</v>
      </c>
      <c r="L17" s="8">
        <f t="shared" si="0"/>
        <v>2500</v>
      </c>
      <c r="M17">
        <v>57.41</v>
      </c>
      <c r="O17" s="7">
        <f t="shared" si="2"/>
        <v>143525</v>
      </c>
    </row>
    <row r="18" spans="3:15" x14ac:dyDescent="0.25">
      <c r="C18" s="8">
        <v>45</v>
      </c>
      <c r="D18">
        <v>61.07</v>
      </c>
      <c r="F18" s="7">
        <f t="shared" si="1"/>
        <v>2748.15</v>
      </c>
      <c r="L18" s="8">
        <f t="shared" si="0"/>
        <v>45</v>
      </c>
      <c r="M18">
        <v>57.41</v>
      </c>
      <c r="O18" s="7">
        <f t="shared" si="2"/>
        <v>2583.4499999999998</v>
      </c>
    </row>
    <row r="19" spans="3:15" x14ac:dyDescent="0.25">
      <c r="C19" s="9">
        <v>150</v>
      </c>
      <c r="D19">
        <v>61.07</v>
      </c>
      <c r="F19" s="7">
        <f t="shared" si="1"/>
        <v>9160.5</v>
      </c>
      <c r="L19" s="9">
        <f t="shared" si="0"/>
        <v>150</v>
      </c>
      <c r="M19">
        <v>57.41</v>
      </c>
      <c r="O19" s="7">
        <f t="shared" si="2"/>
        <v>8611.5</v>
      </c>
    </row>
    <row r="20" spans="3:15" x14ac:dyDescent="0.25">
      <c r="C20" s="9">
        <v>8</v>
      </c>
      <c r="D20">
        <v>61.07</v>
      </c>
      <c r="F20" s="7">
        <f t="shared" si="1"/>
        <v>488.56</v>
      </c>
      <c r="L20" s="9">
        <f t="shared" si="0"/>
        <v>8</v>
      </c>
      <c r="M20">
        <v>57.41</v>
      </c>
      <c r="O20" s="7">
        <f t="shared" si="2"/>
        <v>459.28</v>
      </c>
    </row>
    <row r="21" spans="3:15" x14ac:dyDescent="0.25">
      <c r="C21" s="8">
        <f>SUM(C4:C20)</f>
        <v>10128</v>
      </c>
      <c r="D21">
        <v>61.07</v>
      </c>
      <c r="F21" s="7">
        <f t="shared" si="1"/>
        <v>618516.96</v>
      </c>
      <c r="L21" s="8">
        <f t="shared" si="0"/>
        <v>10128</v>
      </c>
      <c r="M21">
        <v>57.41</v>
      </c>
      <c r="O21" s="7">
        <f t="shared" si="2"/>
        <v>581448.48</v>
      </c>
    </row>
    <row r="22" spans="3:15" x14ac:dyDescent="0.25">
      <c r="C22" s="6"/>
      <c r="F22" s="7"/>
      <c r="O22" s="7"/>
    </row>
    <row r="26" spans="3:15" x14ac:dyDescent="0.25">
      <c r="G26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Trumpower</dc:creator>
  <cp:lastModifiedBy>Cathy Griggs</cp:lastModifiedBy>
  <cp:lastPrinted>2024-08-28T14:56:02Z</cp:lastPrinted>
  <dcterms:created xsi:type="dcterms:W3CDTF">2016-08-12T18:32:51Z</dcterms:created>
  <dcterms:modified xsi:type="dcterms:W3CDTF">2024-08-28T14:57:16Z</dcterms:modified>
</cp:coreProperties>
</file>