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A!$A$1:$F$75</definedName>
  </definedNames>
  <calcPr calcId="162913"/>
</workbook>
</file>

<file path=xl/calcChain.xml><?xml version="1.0" encoding="utf-8"?>
<calcChain xmlns="http://schemas.openxmlformats.org/spreadsheetml/2006/main">
  <c r="F73" i="1" l="1"/>
  <c r="F74" i="1" s="1"/>
  <c r="F70" i="1"/>
  <c r="F71" i="1" s="1"/>
  <c r="F67" i="1"/>
  <c r="F66" i="1"/>
  <c r="F65" i="1"/>
  <c r="F64" i="1"/>
  <c r="F55" i="1"/>
  <c r="F56" i="1" s="1"/>
  <c r="F52" i="1"/>
  <c r="F53" i="1" s="1"/>
  <c r="F49" i="1"/>
  <c r="F48" i="1"/>
  <c r="F47" i="1"/>
  <c r="F46" i="1"/>
  <c r="F50" i="1" s="1"/>
  <c r="F57" i="1" s="1"/>
  <c r="F37" i="1"/>
  <c r="F38" i="1" s="1"/>
  <c r="F34" i="1"/>
  <c r="F35" i="1" s="1"/>
  <c r="F31" i="1"/>
  <c r="F30" i="1"/>
  <c r="F29" i="1"/>
  <c r="F28" i="1"/>
  <c r="F20" i="1"/>
  <c r="F19" i="1"/>
  <c r="F17" i="1"/>
  <c r="F16" i="1"/>
  <c r="F11" i="1"/>
  <c r="F12" i="1"/>
  <c r="F13" i="1"/>
  <c r="F10" i="1"/>
  <c r="F14" i="1" s="1"/>
  <c r="F21" i="1" s="1"/>
  <c r="F68" i="1" l="1"/>
  <c r="F75" i="1" s="1"/>
  <c r="F32" i="1"/>
  <c r="F39" i="1" s="1"/>
</calcChain>
</file>

<file path=xl/sharedStrings.xml><?xml version="1.0" encoding="utf-8"?>
<sst xmlns="http://schemas.openxmlformats.org/spreadsheetml/2006/main" count="124" uniqueCount="37">
  <si>
    <t>Contractor:</t>
  </si>
  <si>
    <t>Unit Price</t>
  </si>
  <si>
    <t>Total</t>
  </si>
  <si>
    <t>Unit</t>
  </si>
  <si>
    <t>Description</t>
  </si>
  <si>
    <t>Item #</t>
  </si>
  <si>
    <t>Quantities</t>
  </si>
  <si>
    <t>Maintaining Traffic</t>
  </si>
  <si>
    <t xml:space="preserve">Engineer's Estimate: </t>
  </si>
  <si>
    <t>MISCELLANEOUS</t>
  </si>
  <si>
    <t>L.S.</t>
  </si>
  <si>
    <t>Subtotal</t>
  </si>
  <si>
    <t>TRAFFIC CONTROL</t>
  </si>
  <si>
    <t>Ea.</t>
  </si>
  <si>
    <t>Removal of Miscellaneous Traffic Signal Item: Video Detection System</t>
  </si>
  <si>
    <t>Removal of Miscellaneous Traffic Signal Item: Bracket Arm</t>
  </si>
  <si>
    <t>Advance Detection</t>
  </si>
  <si>
    <t>Stop Line Detection</t>
  </si>
  <si>
    <t>MAINTAINING TRAFFIC</t>
  </si>
  <si>
    <t>Premium For Contract Performance And Maintenance Bond</t>
  </si>
  <si>
    <t>GRAND TOTAL</t>
  </si>
  <si>
    <t>Miller Cable Company</t>
  </si>
  <si>
    <t xml:space="preserve">210 S. Broadway </t>
  </si>
  <si>
    <t>Sandusky, Ohio 44870</t>
  </si>
  <si>
    <t>6882 Ridge Road</t>
  </si>
  <si>
    <t>Wadsworth, Ohio 44281</t>
  </si>
  <si>
    <t>Greenwich Electric Inc.</t>
  </si>
  <si>
    <t>October 24, 2022 @ 9:30 a.m.</t>
  </si>
  <si>
    <t xml:space="preserve">TABULATION SHEET - 2022 TRAFFIC SIGNALS IN PERKINS TOWNSHIP, ERIE COUNTY, OHIO
</t>
  </si>
  <si>
    <t>$</t>
  </si>
  <si>
    <t xml:space="preserve">Bid Date and Time:    </t>
  </si>
  <si>
    <t>National Light and Power, Inc.</t>
  </si>
  <si>
    <t>806 W. Strub Road</t>
  </si>
  <si>
    <t>Perram Electric, Inc.</t>
  </si>
  <si>
    <t>Green Springs, Ohio 44836</t>
  </si>
  <si>
    <t>1050 LaFayette Rd, Ste B1</t>
  </si>
  <si>
    <t>Medina, Ohio 44256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</si>
</sst>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0" fillId="0" borderId="0" xfId="1" applyFont="1"/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44" fontId="2" fillId="0" borderId="2" xfId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39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4" fontId="1" fillId="0" borderId="3" xfId="0" applyNumberFormat="1" applyFont="1" applyBorder="1" applyAlignment="1"/>
    <xf numFmtId="0" fontId="1" fillId="0" borderId="0" xfId="0" applyFont="1" applyAlignment="1"/>
    <xf numFmtId="0" fontId="1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3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44" fontId="5" fillId="0" borderId="3" xfId="0" applyNumberFormat="1" applyFont="1" applyBorder="1" applyAlignment="1"/>
    <xf numFmtId="2" fontId="5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75"/>
  <sheetViews>
    <sheetView tabSelected="1" defaultGridColor="0" colorId="22" zoomScale="75" zoomScaleNormal="50" workbookViewId="0">
      <selection activeCell="D10" sqref="D10"/>
    </sheetView>
  </sheetViews>
  <sheetFormatPr defaultColWidth="9.6640625" defaultRowHeight="15" x14ac:dyDescent="0.2"/>
  <cols>
    <col min="1" max="1" width="8.5546875" customWidth="1"/>
    <col min="2" max="2" width="12.109375" customWidth="1"/>
    <col min="3" max="3" width="7.5546875" customWidth="1"/>
    <col min="4" max="4" width="50" customWidth="1"/>
    <col min="5" max="6" width="18" style="11" customWidth="1"/>
  </cols>
  <sheetData>
    <row r="1" spans="1:6" s="4" customFormat="1" ht="26.25" customHeight="1" x14ac:dyDescent="0.2">
      <c r="A1" s="12" t="s">
        <v>28</v>
      </c>
      <c r="B1" s="12"/>
      <c r="C1" s="12"/>
      <c r="D1" s="12"/>
      <c r="E1" s="12"/>
      <c r="F1" s="12"/>
    </row>
    <row r="2" spans="1:6" s="4" customFormat="1" ht="21" customHeight="1" x14ac:dyDescent="0.25">
      <c r="A2" s="1" t="s">
        <v>8</v>
      </c>
      <c r="B2" s="1"/>
      <c r="C2" s="13">
        <v>99000</v>
      </c>
      <c r="D2" s="13"/>
      <c r="E2" s="7"/>
      <c r="F2" s="8"/>
    </row>
    <row r="3" spans="1:6" s="4" customFormat="1" ht="21" customHeight="1" x14ac:dyDescent="0.25">
      <c r="A3" s="1" t="s">
        <v>30</v>
      </c>
      <c r="B3" s="2"/>
      <c r="C3" s="1" t="s">
        <v>27</v>
      </c>
      <c r="D3" s="5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31</v>
      </c>
      <c r="F5" s="8"/>
    </row>
    <row r="6" spans="1:6" s="4" customFormat="1" ht="21" customHeight="1" x14ac:dyDescent="0.25">
      <c r="A6" s="1"/>
      <c r="B6" s="1"/>
      <c r="C6" s="1"/>
      <c r="D6" s="5"/>
      <c r="E6" s="10" t="s">
        <v>32</v>
      </c>
      <c r="F6" s="8"/>
    </row>
    <row r="7" spans="1:6" s="4" customFormat="1" ht="21" customHeight="1" x14ac:dyDescent="0.25">
      <c r="A7" s="1"/>
      <c r="B7" s="3"/>
      <c r="C7" s="1"/>
      <c r="D7" s="5"/>
      <c r="E7" s="8" t="s">
        <v>23</v>
      </c>
      <c r="F7" s="8"/>
    </row>
    <row r="8" spans="1:6" s="6" customFormat="1" ht="24" customHeight="1" x14ac:dyDescent="0.2">
      <c r="A8" s="14" t="s">
        <v>5</v>
      </c>
      <c r="B8" s="15" t="s">
        <v>6</v>
      </c>
      <c r="C8" s="15" t="s">
        <v>3</v>
      </c>
      <c r="D8" s="14" t="s">
        <v>4</v>
      </c>
      <c r="E8" s="16" t="s">
        <v>1</v>
      </c>
      <c r="F8" s="16" t="s">
        <v>2</v>
      </c>
    </row>
    <row r="9" spans="1:6" s="21" customFormat="1" ht="27.75" customHeight="1" x14ac:dyDescent="0.25">
      <c r="A9" s="17"/>
      <c r="B9" s="18"/>
      <c r="C9" s="17"/>
      <c r="D9" s="19" t="s">
        <v>12</v>
      </c>
      <c r="E9" s="20"/>
      <c r="F9" s="20"/>
    </row>
    <row r="10" spans="1:6" s="21" customFormat="1" ht="31.5" customHeight="1" x14ac:dyDescent="0.2">
      <c r="A10" s="17">
        <v>632</v>
      </c>
      <c r="B10" s="18">
        <v>2</v>
      </c>
      <c r="C10" s="17" t="s">
        <v>13</v>
      </c>
      <c r="D10" s="22" t="s">
        <v>14</v>
      </c>
      <c r="E10" s="20">
        <v>500</v>
      </c>
      <c r="F10" s="20">
        <f>+E10*B10</f>
        <v>1000</v>
      </c>
    </row>
    <row r="11" spans="1:6" s="21" customFormat="1" ht="29.25" customHeight="1" x14ac:dyDescent="0.2">
      <c r="A11" s="17">
        <v>632</v>
      </c>
      <c r="B11" s="18">
        <v>2</v>
      </c>
      <c r="C11" s="17" t="s">
        <v>13</v>
      </c>
      <c r="D11" s="22" t="s">
        <v>15</v>
      </c>
      <c r="E11" s="20">
        <v>500</v>
      </c>
      <c r="F11" s="20">
        <f t="shared" ref="F11:F13" si="0">+E11*B11</f>
        <v>1000</v>
      </c>
    </row>
    <row r="12" spans="1:6" s="21" customFormat="1" ht="29.25" customHeight="1" x14ac:dyDescent="0.2">
      <c r="A12" s="17">
        <v>809</v>
      </c>
      <c r="B12" s="18">
        <v>5</v>
      </c>
      <c r="C12" s="17" t="s">
        <v>13</v>
      </c>
      <c r="D12" s="22" t="s">
        <v>16</v>
      </c>
      <c r="E12" s="20">
        <v>7400</v>
      </c>
      <c r="F12" s="20">
        <f t="shared" si="0"/>
        <v>37000</v>
      </c>
    </row>
    <row r="13" spans="1:6" s="21" customFormat="1" ht="29.25" customHeight="1" x14ac:dyDescent="0.2">
      <c r="A13" s="17">
        <v>809</v>
      </c>
      <c r="B13" s="18">
        <v>7</v>
      </c>
      <c r="C13" s="17" t="s">
        <v>13</v>
      </c>
      <c r="D13" s="22" t="s">
        <v>17</v>
      </c>
      <c r="E13" s="20">
        <v>7800</v>
      </c>
      <c r="F13" s="20">
        <f t="shared" si="0"/>
        <v>54600</v>
      </c>
    </row>
    <row r="14" spans="1:6" s="21" customFormat="1" ht="29.25" customHeight="1" x14ac:dyDescent="0.25">
      <c r="A14" s="23"/>
      <c r="B14" s="24"/>
      <c r="C14" s="23"/>
      <c r="D14" s="25" t="s">
        <v>11</v>
      </c>
      <c r="E14" s="26"/>
      <c r="F14" s="26">
        <f>SUM(F10:F13)</f>
        <v>93600</v>
      </c>
    </row>
    <row r="15" spans="1:6" s="21" customFormat="1" ht="29.25" customHeight="1" x14ac:dyDescent="0.25">
      <c r="A15" s="17"/>
      <c r="B15" s="18"/>
      <c r="C15" s="17"/>
      <c r="D15" s="19" t="s">
        <v>18</v>
      </c>
      <c r="E15" s="20"/>
      <c r="F15" s="20"/>
    </row>
    <row r="16" spans="1:6" s="21" customFormat="1" ht="29.25" customHeight="1" x14ac:dyDescent="0.2">
      <c r="A16" s="17">
        <v>614</v>
      </c>
      <c r="B16" s="18">
        <v>1</v>
      </c>
      <c r="C16" s="17" t="s">
        <v>10</v>
      </c>
      <c r="D16" s="22" t="s">
        <v>7</v>
      </c>
      <c r="E16" s="20">
        <v>1000</v>
      </c>
      <c r="F16" s="20">
        <f>+E16*B16</f>
        <v>1000</v>
      </c>
    </row>
    <row r="17" spans="1:6" s="21" customFormat="1" ht="29.25" customHeight="1" x14ac:dyDescent="0.25">
      <c r="A17" s="23"/>
      <c r="B17" s="24"/>
      <c r="C17" s="23"/>
      <c r="D17" s="25" t="s">
        <v>11</v>
      </c>
      <c r="E17" s="26"/>
      <c r="F17" s="26">
        <f>SUM(F16)</f>
        <v>1000</v>
      </c>
    </row>
    <row r="18" spans="1:6" s="21" customFormat="1" ht="29.25" customHeight="1" x14ac:dyDescent="0.25">
      <c r="A18" s="17"/>
      <c r="B18" s="18"/>
      <c r="C18" s="17"/>
      <c r="D18" s="19" t="s">
        <v>9</v>
      </c>
      <c r="E18" s="20"/>
      <c r="F18" s="20"/>
    </row>
    <row r="19" spans="1:6" s="21" customFormat="1" ht="29.25" customHeight="1" x14ac:dyDescent="0.2">
      <c r="A19" s="17">
        <v>103.05</v>
      </c>
      <c r="B19" s="18">
        <v>1</v>
      </c>
      <c r="C19" s="17" t="s">
        <v>10</v>
      </c>
      <c r="D19" s="22" t="s">
        <v>19</v>
      </c>
      <c r="E19" s="20">
        <v>3000</v>
      </c>
      <c r="F19" s="20">
        <f>+E19*B19</f>
        <v>3000</v>
      </c>
    </row>
    <row r="20" spans="1:6" s="21" customFormat="1" ht="31.5" customHeight="1" x14ac:dyDescent="0.25">
      <c r="A20" s="23"/>
      <c r="B20" s="27"/>
      <c r="C20" s="23"/>
      <c r="D20" s="25" t="s">
        <v>11</v>
      </c>
      <c r="E20" s="26"/>
      <c r="F20" s="26">
        <f>SUM(F19)</f>
        <v>3000</v>
      </c>
    </row>
    <row r="21" spans="1:6" s="21" customFormat="1" ht="25.5" customHeight="1" x14ac:dyDescent="0.25">
      <c r="A21" s="23"/>
      <c r="B21" s="27"/>
      <c r="C21" s="23"/>
      <c r="D21" s="25" t="s">
        <v>20</v>
      </c>
      <c r="E21" s="26" t="s">
        <v>29</v>
      </c>
      <c r="F21" s="26">
        <f>+F14+F17+F20</f>
        <v>97600</v>
      </c>
    </row>
    <row r="22" spans="1:6" s="4" customFormat="1" ht="21" customHeight="1" x14ac:dyDescent="0.25">
      <c r="A22" s="1"/>
      <c r="B22" s="2"/>
      <c r="C22" s="1"/>
      <c r="D22" s="5"/>
      <c r="E22" s="8" t="s">
        <v>0</v>
      </c>
    </row>
    <row r="23" spans="1:6" s="4" customFormat="1" ht="21" customHeight="1" x14ac:dyDescent="0.25">
      <c r="A23" s="1"/>
      <c r="B23" s="1"/>
      <c r="C23" s="1"/>
      <c r="D23" s="5"/>
      <c r="E23" s="8" t="s">
        <v>33</v>
      </c>
      <c r="F23" s="8"/>
    </row>
    <row r="24" spans="1:6" s="4" customFormat="1" ht="21" customHeight="1" x14ac:dyDescent="0.25">
      <c r="A24" s="1"/>
      <c r="B24" s="1"/>
      <c r="C24" s="1"/>
      <c r="D24" s="5"/>
      <c r="E24" s="10" t="s">
        <v>24</v>
      </c>
      <c r="F24" s="8"/>
    </row>
    <row r="25" spans="1:6" s="4" customFormat="1" ht="21" customHeight="1" x14ac:dyDescent="0.25">
      <c r="A25" s="1"/>
      <c r="B25" s="3"/>
      <c r="C25" s="1"/>
      <c r="D25" s="5"/>
      <c r="E25" s="8" t="s">
        <v>25</v>
      </c>
      <c r="F25" s="8"/>
    </row>
    <row r="26" spans="1:6" s="6" customFormat="1" ht="24" customHeight="1" x14ac:dyDescent="0.2">
      <c r="A26" s="14" t="s">
        <v>5</v>
      </c>
      <c r="B26" s="15" t="s">
        <v>6</v>
      </c>
      <c r="C26" s="15" t="s">
        <v>3</v>
      </c>
      <c r="D26" s="14" t="s">
        <v>4</v>
      </c>
      <c r="E26" s="16" t="s">
        <v>1</v>
      </c>
      <c r="F26" s="16" t="s">
        <v>2</v>
      </c>
    </row>
    <row r="27" spans="1:6" s="21" customFormat="1" ht="31.5" customHeight="1" x14ac:dyDescent="0.25">
      <c r="A27" s="17"/>
      <c r="B27" s="18"/>
      <c r="C27" s="17"/>
      <c r="D27" s="19" t="s">
        <v>12</v>
      </c>
      <c r="E27" s="20"/>
      <c r="F27" s="20"/>
    </row>
    <row r="28" spans="1:6" s="21" customFormat="1" ht="31.5" customHeight="1" x14ac:dyDescent="0.2">
      <c r="A28" s="17">
        <v>632</v>
      </c>
      <c r="B28" s="18">
        <v>2</v>
      </c>
      <c r="C28" s="17" t="s">
        <v>13</v>
      </c>
      <c r="D28" s="22" t="s">
        <v>14</v>
      </c>
      <c r="E28" s="20">
        <v>855</v>
      </c>
      <c r="F28" s="20">
        <f>+E28*B28</f>
        <v>1710</v>
      </c>
    </row>
    <row r="29" spans="1:6" s="21" customFormat="1" ht="31.5" customHeight="1" x14ac:dyDescent="0.2">
      <c r="A29" s="17">
        <v>632</v>
      </c>
      <c r="B29" s="18">
        <v>2</v>
      </c>
      <c r="C29" s="17" t="s">
        <v>13</v>
      </c>
      <c r="D29" s="22" t="s">
        <v>15</v>
      </c>
      <c r="E29" s="20">
        <v>440</v>
      </c>
      <c r="F29" s="20">
        <f t="shared" ref="F29:F31" si="1">+E29*B29</f>
        <v>880</v>
      </c>
    </row>
    <row r="30" spans="1:6" s="21" customFormat="1" ht="31.5" customHeight="1" x14ac:dyDescent="0.2">
      <c r="A30" s="17">
        <v>809</v>
      </c>
      <c r="B30" s="18">
        <v>5</v>
      </c>
      <c r="C30" s="17" t="s">
        <v>13</v>
      </c>
      <c r="D30" s="22" t="s">
        <v>16</v>
      </c>
      <c r="E30" s="20">
        <v>8800</v>
      </c>
      <c r="F30" s="20">
        <f t="shared" si="1"/>
        <v>44000</v>
      </c>
    </row>
    <row r="31" spans="1:6" s="21" customFormat="1" ht="31.5" customHeight="1" x14ac:dyDescent="0.2">
      <c r="A31" s="17">
        <v>809</v>
      </c>
      <c r="B31" s="18">
        <v>7</v>
      </c>
      <c r="C31" s="17" t="s">
        <v>13</v>
      </c>
      <c r="D31" s="22" t="s">
        <v>17</v>
      </c>
      <c r="E31" s="20">
        <v>8445</v>
      </c>
      <c r="F31" s="20">
        <f t="shared" si="1"/>
        <v>59115</v>
      </c>
    </row>
    <row r="32" spans="1:6" s="21" customFormat="1" ht="31.5" customHeight="1" x14ac:dyDescent="0.25">
      <c r="A32" s="23"/>
      <c r="B32" s="24"/>
      <c r="C32" s="23"/>
      <c r="D32" s="25" t="s">
        <v>11</v>
      </c>
      <c r="E32" s="26"/>
      <c r="F32" s="26">
        <f>SUM(F28:F31)</f>
        <v>105705</v>
      </c>
    </row>
    <row r="33" spans="1:6" s="21" customFormat="1" ht="31.5" customHeight="1" x14ac:dyDescent="0.25">
      <c r="A33" s="17"/>
      <c r="B33" s="18"/>
      <c r="C33" s="17"/>
      <c r="D33" s="19" t="s">
        <v>18</v>
      </c>
      <c r="E33" s="20"/>
      <c r="F33" s="20"/>
    </row>
    <row r="34" spans="1:6" s="21" customFormat="1" ht="31.5" customHeight="1" x14ac:dyDescent="0.2">
      <c r="A34" s="17">
        <v>614</v>
      </c>
      <c r="B34" s="18">
        <v>1</v>
      </c>
      <c r="C34" s="17" t="s">
        <v>10</v>
      </c>
      <c r="D34" s="22" t="s">
        <v>7</v>
      </c>
      <c r="E34" s="20">
        <v>1715</v>
      </c>
      <c r="F34" s="20">
        <f>+E34*B34</f>
        <v>1715</v>
      </c>
    </row>
    <row r="35" spans="1:6" s="21" customFormat="1" ht="31.5" customHeight="1" x14ac:dyDescent="0.25">
      <c r="A35" s="23"/>
      <c r="B35" s="24"/>
      <c r="C35" s="23"/>
      <c r="D35" s="25" t="s">
        <v>11</v>
      </c>
      <c r="E35" s="26"/>
      <c r="F35" s="26">
        <f>SUM(F34)</f>
        <v>1715</v>
      </c>
    </row>
    <row r="36" spans="1:6" s="21" customFormat="1" ht="31.5" customHeight="1" x14ac:dyDescent="0.25">
      <c r="A36" s="17"/>
      <c r="B36" s="18"/>
      <c r="C36" s="17"/>
      <c r="D36" s="19" t="s">
        <v>9</v>
      </c>
      <c r="E36" s="20"/>
      <c r="F36" s="20"/>
    </row>
    <row r="37" spans="1:6" s="21" customFormat="1" ht="31.5" customHeight="1" x14ac:dyDescent="0.2">
      <c r="A37" s="17">
        <v>103.05</v>
      </c>
      <c r="B37" s="18">
        <v>1</v>
      </c>
      <c r="C37" s="17" t="s">
        <v>10</v>
      </c>
      <c r="D37" s="22" t="s">
        <v>19</v>
      </c>
      <c r="E37" s="20">
        <v>580</v>
      </c>
      <c r="F37" s="20">
        <f>+E37*B37</f>
        <v>580</v>
      </c>
    </row>
    <row r="38" spans="1:6" s="21" customFormat="1" ht="31.5" customHeight="1" x14ac:dyDescent="0.25">
      <c r="A38" s="23"/>
      <c r="B38" s="27"/>
      <c r="C38" s="23"/>
      <c r="D38" s="25" t="s">
        <v>11</v>
      </c>
      <c r="E38" s="26"/>
      <c r="F38" s="26">
        <f>SUM(F37)</f>
        <v>580</v>
      </c>
    </row>
    <row r="39" spans="1:6" s="21" customFormat="1" ht="31.5" customHeight="1" x14ac:dyDescent="0.25">
      <c r="A39" s="23"/>
      <c r="B39" s="27"/>
      <c r="C39" s="23"/>
      <c r="D39" s="25" t="s">
        <v>20</v>
      </c>
      <c r="E39" s="26" t="s">
        <v>29</v>
      </c>
      <c r="F39" s="26">
        <f>+F32+F35+F38</f>
        <v>108000</v>
      </c>
    </row>
    <row r="40" spans="1:6" s="4" customFormat="1" ht="21" customHeight="1" x14ac:dyDescent="0.25">
      <c r="A40" s="1"/>
      <c r="B40" s="2"/>
      <c r="C40" s="1"/>
      <c r="D40" s="5"/>
      <c r="E40" s="8" t="s">
        <v>0</v>
      </c>
    </row>
    <row r="41" spans="1:6" s="4" customFormat="1" ht="21" customHeight="1" x14ac:dyDescent="0.25">
      <c r="A41" s="1"/>
      <c r="B41" s="1"/>
      <c r="C41" s="1"/>
      <c r="D41" s="5"/>
      <c r="E41" s="8" t="s">
        <v>21</v>
      </c>
      <c r="F41" s="8"/>
    </row>
    <row r="42" spans="1:6" s="4" customFormat="1" ht="21" customHeight="1" x14ac:dyDescent="0.25">
      <c r="A42" s="1"/>
      <c r="B42" s="1"/>
      <c r="C42" s="1"/>
      <c r="D42" s="5"/>
      <c r="E42" s="10" t="s">
        <v>22</v>
      </c>
      <c r="F42" s="8"/>
    </row>
    <row r="43" spans="1:6" s="4" customFormat="1" ht="21" customHeight="1" x14ac:dyDescent="0.25">
      <c r="A43" s="1"/>
      <c r="B43" s="3"/>
      <c r="C43" s="1"/>
      <c r="D43" s="5"/>
      <c r="E43" s="8" t="s">
        <v>34</v>
      </c>
      <c r="F43" s="8"/>
    </row>
    <row r="44" spans="1:6" s="6" customFormat="1" ht="24" customHeight="1" x14ac:dyDescent="0.2">
      <c r="A44" s="14" t="s">
        <v>5</v>
      </c>
      <c r="B44" s="15" t="s">
        <v>6</v>
      </c>
      <c r="C44" s="15" t="s">
        <v>3</v>
      </c>
      <c r="D44" s="14" t="s">
        <v>4</v>
      </c>
      <c r="E44" s="16" t="s">
        <v>1</v>
      </c>
      <c r="F44" s="16" t="s">
        <v>2</v>
      </c>
    </row>
    <row r="45" spans="1:6" s="21" customFormat="1" ht="31.5" customHeight="1" x14ac:dyDescent="0.25">
      <c r="A45" s="17"/>
      <c r="B45" s="18"/>
      <c r="C45" s="17"/>
      <c r="D45" s="19" t="s">
        <v>12</v>
      </c>
      <c r="E45" s="20"/>
      <c r="F45" s="20"/>
    </row>
    <row r="46" spans="1:6" s="21" customFormat="1" ht="31.5" customHeight="1" x14ac:dyDescent="0.2">
      <c r="A46" s="17">
        <v>632</v>
      </c>
      <c r="B46" s="18">
        <v>2</v>
      </c>
      <c r="C46" s="17" t="s">
        <v>13</v>
      </c>
      <c r="D46" s="22" t="s">
        <v>14</v>
      </c>
      <c r="E46" s="20">
        <v>800</v>
      </c>
      <c r="F46" s="20">
        <f>+E46*B46</f>
        <v>1600</v>
      </c>
    </row>
    <row r="47" spans="1:6" s="21" customFormat="1" ht="31.5" customHeight="1" x14ac:dyDescent="0.2">
      <c r="A47" s="17">
        <v>632</v>
      </c>
      <c r="B47" s="18">
        <v>2</v>
      </c>
      <c r="C47" s="17" t="s">
        <v>13</v>
      </c>
      <c r="D47" s="22" t="s">
        <v>15</v>
      </c>
      <c r="E47" s="20">
        <v>175</v>
      </c>
      <c r="F47" s="20">
        <f t="shared" ref="F47:F49" si="2">+E47*B47</f>
        <v>350</v>
      </c>
    </row>
    <row r="48" spans="1:6" s="21" customFormat="1" ht="31.5" customHeight="1" x14ac:dyDescent="0.2">
      <c r="A48" s="17">
        <v>809</v>
      </c>
      <c r="B48" s="18">
        <v>5</v>
      </c>
      <c r="C48" s="17" t="s">
        <v>13</v>
      </c>
      <c r="D48" s="22" t="s">
        <v>16</v>
      </c>
      <c r="E48" s="20">
        <v>8400</v>
      </c>
      <c r="F48" s="20">
        <f t="shared" si="2"/>
        <v>42000</v>
      </c>
    </row>
    <row r="49" spans="1:6" s="21" customFormat="1" ht="31.5" customHeight="1" x14ac:dyDescent="0.2">
      <c r="A49" s="17">
        <v>809</v>
      </c>
      <c r="B49" s="18">
        <v>7</v>
      </c>
      <c r="C49" s="17" t="s">
        <v>13</v>
      </c>
      <c r="D49" s="22" t="s">
        <v>17</v>
      </c>
      <c r="E49" s="20">
        <v>8000</v>
      </c>
      <c r="F49" s="20">
        <f t="shared" si="2"/>
        <v>56000</v>
      </c>
    </row>
    <row r="50" spans="1:6" s="21" customFormat="1" ht="31.5" customHeight="1" x14ac:dyDescent="0.25">
      <c r="A50" s="23"/>
      <c r="B50" s="24"/>
      <c r="C50" s="23"/>
      <c r="D50" s="25" t="s">
        <v>11</v>
      </c>
      <c r="E50" s="26"/>
      <c r="F50" s="26">
        <f>SUM(F46:F49)</f>
        <v>99950</v>
      </c>
    </row>
    <row r="51" spans="1:6" s="21" customFormat="1" ht="31.5" customHeight="1" x14ac:dyDescent="0.25">
      <c r="A51" s="17"/>
      <c r="B51" s="18"/>
      <c r="C51" s="17"/>
      <c r="D51" s="19" t="s">
        <v>18</v>
      </c>
      <c r="E51" s="20"/>
      <c r="F51" s="20"/>
    </row>
    <row r="52" spans="1:6" s="21" customFormat="1" ht="31.5" customHeight="1" x14ac:dyDescent="0.2">
      <c r="A52" s="17">
        <v>614</v>
      </c>
      <c r="B52" s="18">
        <v>1</v>
      </c>
      <c r="C52" s="17" t="s">
        <v>10</v>
      </c>
      <c r="D52" s="22" t="s">
        <v>7</v>
      </c>
      <c r="E52" s="20">
        <v>3650</v>
      </c>
      <c r="F52" s="20">
        <f>+E52*B52</f>
        <v>3650</v>
      </c>
    </row>
    <row r="53" spans="1:6" s="21" customFormat="1" ht="31.5" customHeight="1" x14ac:dyDescent="0.25">
      <c r="A53" s="23"/>
      <c r="B53" s="24"/>
      <c r="C53" s="23"/>
      <c r="D53" s="25" t="s">
        <v>11</v>
      </c>
      <c r="E53" s="26"/>
      <c r="F53" s="26">
        <f>SUM(F52)</f>
        <v>3650</v>
      </c>
    </row>
    <row r="54" spans="1:6" s="21" customFormat="1" ht="31.5" customHeight="1" x14ac:dyDescent="0.25">
      <c r="A54" s="17"/>
      <c r="B54" s="18"/>
      <c r="C54" s="17"/>
      <c r="D54" s="19" t="s">
        <v>9</v>
      </c>
      <c r="E54" s="20"/>
      <c r="F54" s="20"/>
    </row>
    <row r="55" spans="1:6" s="21" customFormat="1" ht="31.5" customHeight="1" x14ac:dyDescent="0.2">
      <c r="A55" s="17">
        <v>103.05</v>
      </c>
      <c r="B55" s="18">
        <v>1</v>
      </c>
      <c r="C55" s="17" t="s">
        <v>10</v>
      </c>
      <c r="D55" s="22" t="s">
        <v>19</v>
      </c>
      <c r="E55" s="20">
        <v>400</v>
      </c>
      <c r="F55" s="20">
        <f>+E55*B55</f>
        <v>400</v>
      </c>
    </row>
    <row r="56" spans="1:6" s="21" customFormat="1" ht="31.5" customHeight="1" x14ac:dyDescent="0.25">
      <c r="A56" s="23"/>
      <c r="B56" s="27"/>
      <c r="C56" s="23"/>
      <c r="D56" s="25" t="s">
        <v>11</v>
      </c>
      <c r="E56" s="26"/>
      <c r="F56" s="26">
        <f>SUM(F55)</f>
        <v>400</v>
      </c>
    </row>
    <row r="57" spans="1:6" s="21" customFormat="1" ht="31.5" customHeight="1" x14ac:dyDescent="0.25">
      <c r="A57" s="23"/>
      <c r="B57" s="27"/>
      <c r="C57" s="23"/>
      <c r="D57" s="25" t="s">
        <v>20</v>
      </c>
      <c r="E57" s="26" t="s">
        <v>29</v>
      </c>
      <c r="F57" s="26">
        <f>+F50+F53+F56</f>
        <v>104000</v>
      </c>
    </row>
    <row r="58" spans="1:6" s="4" customFormat="1" ht="21" customHeight="1" x14ac:dyDescent="0.25">
      <c r="A58" s="1"/>
      <c r="B58" s="2"/>
      <c r="C58" s="1"/>
      <c r="D58" s="5"/>
      <c r="E58" s="8" t="s">
        <v>0</v>
      </c>
    </row>
    <row r="59" spans="1:6" s="4" customFormat="1" ht="21" customHeight="1" x14ac:dyDescent="0.25">
      <c r="A59" s="1"/>
      <c r="B59" s="1"/>
      <c r="C59" s="1"/>
      <c r="D59" s="5"/>
      <c r="E59" s="8" t="s">
        <v>26</v>
      </c>
      <c r="F59" s="8"/>
    </row>
    <row r="60" spans="1:6" s="4" customFormat="1" ht="21" customHeight="1" x14ac:dyDescent="0.25">
      <c r="A60" s="1"/>
      <c r="B60" s="1"/>
      <c r="C60" s="1"/>
      <c r="D60" s="5"/>
      <c r="E60" s="10" t="s">
        <v>35</v>
      </c>
      <c r="F60" s="8"/>
    </row>
    <row r="61" spans="1:6" s="4" customFormat="1" ht="21" customHeight="1" x14ac:dyDescent="0.25">
      <c r="A61" s="1"/>
      <c r="B61" s="3"/>
      <c r="C61" s="1"/>
      <c r="D61" s="5"/>
      <c r="E61" s="8" t="s">
        <v>36</v>
      </c>
      <c r="F61" s="8"/>
    </row>
    <row r="62" spans="1:6" s="6" customFormat="1" ht="24" customHeight="1" x14ac:dyDescent="0.2">
      <c r="A62" s="14" t="s">
        <v>5</v>
      </c>
      <c r="B62" s="15" t="s">
        <v>6</v>
      </c>
      <c r="C62" s="15" t="s">
        <v>3</v>
      </c>
      <c r="D62" s="14" t="s">
        <v>4</v>
      </c>
      <c r="E62" s="16" t="s">
        <v>1</v>
      </c>
      <c r="F62" s="16" t="s">
        <v>2</v>
      </c>
    </row>
    <row r="63" spans="1:6" s="21" customFormat="1" ht="31.5" customHeight="1" x14ac:dyDescent="0.25">
      <c r="A63" s="17"/>
      <c r="B63" s="18"/>
      <c r="C63" s="17"/>
      <c r="D63" s="19" t="s">
        <v>12</v>
      </c>
      <c r="E63" s="20"/>
      <c r="F63" s="20"/>
    </row>
    <row r="64" spans="1:6" s="21" customFormat="1" ht="31.5" customHeight="1" x14ac:dyDescent="0.2">
      <c r="A64" s="17">
        <v>632</v>
      </c>
      <c r="B64" s="18">
        <v>2</v>
      </c>
      <c r="C64" s="17" t="s">
        <v>13</v>
      </c>
      <c r="D64" s="22" t="s">
        <v>14</v>
      </c>
      <c r="E64" s="20">
        <v>1450</v>
      </c>
      <c r="F64" s="20">
        <f>+E64*B64</f>
        <v>2900</v>
      </c>
    </row>
    <row r="65" spans="1:6" s="21" customFormat="1" ht="31.5" customHeight="1" x14ac:dyDescent="0.2">
      <c r="A65" s="17">
        <v>632</v>
      </c>
      <c r="B65" s="18">
        <v>2</v>
      </c>
      <c r="C65" s="17" t="s">
        <v>13</v>
      </c>
      <c r="D65" s="22" t="s">
        <v>15</v>
      </c>
      <c r="E65" s="20">
        <v>550</v>
      </c>
      <c r="F65" s="20">
        <f t="shared" ref="F65:F67" si="3">+E65*B65</f>
        <v>1100</v>
      </c>
    </row>
    <row r="66" spans="1:6" s="21" customFormat="1" ht="31.5" customHeight="1" x14ac:dyDescent="0.2">
      <c r="A66" s="17">
        <v>809</v>
      </c>
      <c r="B66" s="18">
        <v>5</v>
      </c>
      <c r="C66" s="17" t="s">
        <v>13</v>
      </c>
      <c r="D66" s="22" t="s">
        <v>16</v>
      </c>
      <c r="E66" s="20">
        <v>7825</v>
      </c>
      <c r="F66" s="20">
        <f t="shared" si="3"/>
        <v>39125</v>
      </c>
    </row>
    <row r="67" spans="1:6" s="21" customFormat="1" ht="31.5" customHeight="1" x14ac:dyDescent="0.2">
      <c r="A67" s="17">
        <v>809</v>
      </c>
      <c r="B67" s="18">
        <v>7</v>
      </c>
      <c r="C67" s="17" t="s">
        <v>13</v>
      </c>
      <c r="D67" s="22" t="s">
        <v>17</v>
      </c>
      <c r="E67" s="20">
        <v>7495</v>
      </c>
      <c r="F67" s="20">
        <f t="shared" si="3"/>
        <v>52465</v>
      </c>
    </row>
    <row r="68" spans="1:6" s="21" customFormat="1" ht="31.5" customHeight="1" x14ac:dyDescent="0.25">
      <c r="A68" s="23"/>
      <c r="B68" s="24"/>
      <c r="C68" s="23"/>
      <c r="D68" s="25" t="s">
        <v>11</v>
      </c>
      <c r="E68" s="26"/>
      <c r="F68" s="26">
        <f>SUM(F64:F67)</f>
        <v>95590</v>
      </c>
    </row>
    <row r="69" spans="1:6" s="21" customFormat="1" ht="31.5" customHeight="1" x14ac:dyDescent="0.25">
      <c r="A69" s="17"/>
      <c r="B69" s="18"/>
      <c r="C69" s="17"/>
      <c r="D69" s="19" t="s">
        <v>18</v>
      </c>
      <c r="E69" s="20"/>
      <c r="F69" s="20"/>
    </row>
    <row r="70" spans="1:6" s="21" customFormat="1" ht="31.5" customHeight="1" x14ac:dyDescent="0.2">
      <c r="A70" s="17">
        <v>614</v>
      </c>
      <c r="B70" s="18">
        <v>1</v>
      </c>
      <c r="C70" s="17" t="s">
        <v>10</v>
      </c>
      <c r="D70" s="22" t="s">
        <v>7</v>
      </c>
      <c r="E70" s="20">
        <v>5000</v>
      </c>
      <c r="F70" s="20">
        <f>+E70*B70</f>
        <v>5000</v>
      </c>
    </row>
    <row r="71" spans="1:6" s="21" customFormat="1" ht="31.5" customHeight="1" x14ac:dyDescent="0.25">
      <c r="A71" s="23"/>
      <c r="B71" s="24"/>
      <c r="C71" s="23"/>
      <c r="D71" s="25" t="s">
        <v>11</v>
      </c>
      <c r="E71" s="26"/>
      <c r="F71" s="26">
        <f>SUM(F70)</f>
        <v>5000</v>
      </c>
    </row>
    <row r="72" spans="1:6" s="21" customFormat="1" ht="31.5" customHeight="1" x14ac:dyDescent="0.25">
      <c r="A72" s="17"/>
      <c r="B72" s="18"/>
      <c r="C72" s="17"/>
      <c r="D72" s="19" t="s">
        <v>9</v>
      </c>
      <c r="E72" s="20"/>
      <c r="F72" s="20"/>
    </row>
    <row r="73" spans="1:6" s="21" customFormat="1" ht="31.5" customHeight="1" x14ac:dyDescent="0.2">
      <c r="A73" s="17">
        <v>103.05</v>
      </c>
      <c r="B73" s="18">
        <v>1</v>
      </c>
      <c r="C73" s="17" t="s">
        <v>10</v>
      </c>
      <c r="D73" s="22" t="s">
        <v>19</v>
      </c>
      <c r="E73" s="20">
        <v>2800</v>
      </c>
      <c r="F73" s="20">
        <f>+E73*B73</f>
        <v>2800</v>
      </c>
    </row>
    <row r="74" spans="1:6" s="21" customFormat="1" ht="31.5" customHeight="1" x14ac:dyDescent="0.25">
      <c r="A74" s="23"/>
      <c r="B74" s="27"/>
      <c r="C74" s="23"/>
      <c r="D74" s="25" t="s">
        <v>11</v>
      </c>
      <c r="E74" s="26"/>
      <c r="F74" s="26">
        <f>SUM(F73)</f>
        <v>2800</v>
      </c>
    </row>
    <row r="75" spans="1:6" s="21" customFormat="1" ht="31.5" customHeight="1" x14ac:dyDescent="0.25">
      <c r="A75" s="23"/>
      <c r="B75" s="27"/>
      <c r="C75" s="23"/>
      <c r="D75" s="25" t="s">
        <v>20</v>
      </c>
      <c r="E75" s="26" t="s">
        <v>29</v>
      </c>
      <c r="F75" s="26">
        <f>+F68+F71+F74</f>
        <v>103390</v>
      </c>
    </row>
  </sheetData>
  <mergeCells count="2">
    <mergeCell ref="A1:F1"/>
    <mergeCell ref="C2:D2"/>
  </mergeCells>
  <phoneticPr fontId="0" type="noConversion"/>
  <pageMargins left="0" right="0" top="0.75" bottom="0" header="0.25" footer="0.5"/>
  <pageSetup scale="99" fitToHeight="0" orientation="landscape" r:id="rId1"/>
  <headerFooter alignWithMargins="0">
    <oddHeader>&amp;R&amp;P</oddHeader>
  </headerFooter>
  <rowBreaks count="2" manualBreakCount="2">
    <brk id="39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2022-10-24T14:22:59Z</cp:lastPrinted>
  <dcterms:created xsi:type="dcterms:W3CDTF">1999-04-07T19:03:50Z</dcterms:created>
  <dcterms:modified xsi:type="dcterms:W3CDTF">2022-10-24T14:38:49Z</dcterms:modified>
</cp:coreProperties>
</file>