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 activeTab="1"/>
  </bookViews>
  <sheets>
    <sheet name="A" sheetId="1" r:id="rId1"/>
    <sheet name="Sheet1" sheetId="2" r:id="rId2"/>
  </sheets>
  <definedNames>
    <definedName name="_xlnm.Print_Area" localSheetId="0">A!$A$1:$F$41</definedName>
    <definedName name="_xlnm.Print_Area" localSheetId="1">Sheet1!$A$1:$F$46</definedName>
  </definedNames>
  <calcPr calcId="162913"/>
</workbook>
</file>

<file path=xl/calcChain.xml><?xml version="1.0" encoding="utf-8"?>
<calcChain xmlns="http://schemas.openxmlformats.org/spreadsheetml/2006/main">
  <c r="F44" i="2" l="1"/>
  <c r="F43" i="2"/>
  <c r="F42" i="2"/>
  <c r="F41" i="2"/>
  <c r="F46" i="2" l="1"/>
  <c r="F30" i="2"/>
  <c r="F26" i="2"/>
  <c r="F27" i="2"/>
  <c r="F28" i="2"/>
  <c r="F25" i="2"/>
  <c r="F11" i="2" l="1"/>
  <c r="F12" i="2"/>
  <c r="F13" i="2"/>
  <c r="F10" i="2" l="1"/>
  <c r="F15" i="2" s="1"/>
  <c r="J14" i="1"/>
  <c r="K16" i="1" s="1"/>
  <c r="M11" i="1"/>
  <c r="M14" i="1"/>
  <c r="M12" i="1"/>
  <c r="M13" i="1"/>
  <c r="M10" i="1"/>
  <c r="J11" i="1"/>
  <c r="J10" i="1"/>
  <c r="F39" i="1" l="1"/>
  <c r="F38" i="1"/>
  <c r="F37" i="1"/>
  <c r="F36" i="1"/>
  <c r="F26" i="1"/>
  <c r="F24" i="1"/>
  <c r="F23" i="1"/>
  <c r="F12" i="1"/>
  <c r="F13" i="1"/>
  <c r="F10" i="1"/>
  <c r="F15" i="1" s="1"/>
  <c r="F41" i="1" l="1"/>
  <c r="F28" i="1"/>
</calcChain>
</file>

<file path=xl/sharedStrings.xml><?xml version="1.0" encoding="utf-8"?>
<sst xmlns="http://schemas.openxmlformats.org/spreadsheetml/2006/main" count="135" uniqueCount="46">
  <si>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</si>
  <si>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</si>
  <si>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</si>
  <si>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</si>
  <si>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</si>
  <si>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</si>
  <si>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</si>
  <si>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</si>
  <si>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 xml:space="preserve">Bid Date:    </t>
  </si>
  <si>
    <t xml:space="preserve">Engineer's Estimate: </t>
  </si>
  <si>
    <t>Gallons</t>
  </si>
  <si>
    <t>Tons</t>
  </si>
  <si>
    <t>Lump Sum</t>
  </si>
  <si>
    <t>Premium for Contract Performance and Maintenance/Guarantee Bond</t>
  </si>
  <si>
    <t>Seal Coat, As Per Plan, HFRS-2P</t>
  </si>
  <si>
    <t>May 1, 2024 @ 9:30 a.m.</t>
  </si>
  <si>
    <t>$ 258,904.16</t>
  </si>
  <si>
    <t xml:space="preserve">TABULATION SHEET - IMPROVING BY PLACING CHIP SEAL ON TOWNSHIP ROADS IN ERIE COUNTY OHIO (2024)
</t>
  </si>
  <si>
    <t>TOWNSHIPS</t>
  </si>
  <si>
    <t>Seal Coat Cover Aggregate, As Per Plan</t>
  </si>
  <si>
    <t>Total Bid</t>
  </si>
  <si>
    <t xml:space="preserve"> Contractor: </t>
  </si>
  <si>
    <t xml:space="preserve"> Unit Price </t>
  </si>
  <si>
    <t xml:space="preserve"> Total </t>
  </si>
  <si>
    <t>Unilliance Inc</t>
  </si>
  <si>
    <t>3346 S 4 Mile House Rd</t>
  </si>
  <si>
    <t>Oak Harbor, Oh 43449</t>
  </si>
  <si>
    <t>Sarver Paving Co</t>
  </si>
  <si>
    <t>1208 Masters Ave</t>
  </si>
  <si>
    <t>Ashland, Ohio 44805</t>
  </si>
  <si>
    <t>Erie Blacktop, Inc.</t>
  </si>
  <si>
    <t>Sandusky, Oh 44870</t>
  </si>
  <si>
    <t>4507 Tiffin Ave</t>
  </si>
  <si>
    <t>Florence</t>
  </si>
  <si>
    <t>Oxford</t>
  </si>
  <si>
    <t xml:space="preserve">TABULATION SHEET - IMPROVING BY PLACING CHIP SEAL ON TOWNSHIP ROADS IN ERIE COUNTY OHIO (2025)
</t>
  </si>
  <si>
    <t>June 4, 2025 @ 9:30 a.m.</t>
  </si>
  <si>
    <t>Chip Seal RAP Cover Aggregate, As Per Plan</t>
  </si>
  <si>
    <t xml:space="preserve"> Unilliance Inc </t>
  </si>
  <si>
    <t xml:space="preserve"> 3346 S 4 Mile House Rd </t>
  </si>
  <si>
    <t xml:space="preserve"> Oak Harbor, Oh 43449 </t>
  </si>
  <si>
    <t>4507 Tiffin Avenue</t>
  </si>
  <si>
    <t>Sandusky, Ohio 44870</t>
  </si>
  <si>
    <t>Runway Incorporated</t>
  </si>
  <si>
    <t>160 Blue Gill Road</t>
  </si>
  <si>
    <t>Peebles, Ohio 45660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</si>
</sst>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9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u/>
      <sz val="12"/>
      <color indexed="8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theme="1"/>
      </top>
      <bottom style="double">
        <color indexed="8"/>
      </bottom>
      <diagonal/>
    </border>
    <border>
      <left/>
      <right style="thin">
        <color theme="1"/>
      </right>
      <top style="thin">
        <color theme="1"/>
      </top>
      <bottom style="double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Fill="1" applyBorder="1" applyProtection="1"/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2" fillId="0" borderId="2" xfId="1" applyFont="1" applyFill="1" applyBorder="1" applyAlignment="1" applyProtection="1">
      <alignment horizontal="center"/>
    </xf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43" fontId="3" fillId="0" borderId="0" xfId="2" quotePrefix="1" applyFont="1" applyFill="1" applyBorder="1" applyAlignment="1" applyProtection="1">
      <alignment horizontal="left"/>
    </xf>
    <xf numFmtId="0" fontId="1" fillId="0" borderId="0" xfId="0" applyFont="1" applyAlignment="1"/>
    <xf numFmtId="0" fontId="2" fillId="0" borderId="0" xfId="0" applyFont="1" applyAlignment="1" applyProtection="1"/>
    <xf numFmtId="44" fontId="1" fillId="0" borderId="4" xfId="1" applyFont="1" applyBorder="1" applyAlignment="1"/>
    <xf numFmtId="0" fontId="2" fillId="0" borderId="2" xfId="0" applyFont="1" applyBorder="1" applyAlignment="1" applyProtection="1">
      <alignment horizontal="center"/>
    </xf>
    <xf numFmtId="44" fontId="1" fillId="0" borderId="5" xfId="1" applyFont="1" applyBorder="1" applyAlignment="1"/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/>
    </xf>
    <xf numFmtId="44" fontId="1" fillId="0" borderId="8" xfId="1" applyFont="1" applyBorder="1" applyAlignment="1"/>
    <xf numFmtId="44" fontId="2" fillId="0" borderId="9" xfId="1" applyFont="1" applyBorder="1" applyAlignment="1" applyProtection="1"/>
    <xf numFmtId="0" fontId="2" fillId="0" borderId="6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164" fontId="2" fillId="0" borderId="13" xfId="0" quotePrefix="1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44" fontId="1" fillId="0" borderId="13" xfId="1" applyFont="1" applyBorder="1" applyAlignment="1"/>
    <xf numFmtId="44" fontId="2" fillId="0" borderId="11" xfId="1" applyFont="1" applyBorder="1" applyAlignment="1" applyProtection="1"/>
    <xf numFmtId="0" fontId="2" fillId="0" borderId="2" xfId="0" applyFont="1" applyBorder="1" applyAlignment="1" applyProtection="1">
      <alignment horizontal="center" wrapText="1"/>
    </xf>
    <xf numFmtId="164" fontId="6" fillId="0" borderId="3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</xf>
    <xf numFmtId="44" fontId="2" fillId="0" borderId="5" xfId="1" applyFont="1" applyBorder="1" applyAlignment="1" applyProtection="1"/>
    <xf numFmtId="164" fontId="6" fillId="0" borderId="10" xfId="0" applyNumberFormat="1" applyFont="1" applyBorder="1" applyAlignment="1">
      <alignment horizontal="center"/>
    </xf>
    <xf numFmtId="0" fontId="2" fillId="0" borderId="2" xfId="0" applyFont="1" applyBorder="1" applyAlignment="1" applyProtection="1"/>
    <xf numFmtId="164" fontId="6" fillId="0" borderId="3" xfId="0" applyNumberFormat="1" applyFont="1" applyBorder="1" applyAlignment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44" fontId="1" fillId="0" borderId="0" xfId="0" applyNumberFormat="1" applyFont="1" applyAlignment="1"/>
    <xf numFmtId="44" fontId="1" fillId="0" borderId="0" xfId="1" applyFont="1" applyAlignment="1"/>
    <xf numFmtId="44" fontId="1" fillId="0" borderId="0" xfId="1" applyFont="1" applyAlignment="1">
      <alignment horizontal="center"/>
    </xf>
    <xf numFmtId="44" fontId="1" fillId="0" borderId="0" xfId="0" applyNumberFormat="1" applyFont="1"/>
    <xf numFmtId="44" fontId="1" fillId="0" borderId="0" xfId="1" applyFont="1" applyBorder="1" applyAlignment="1"/>
    <xf numFmtId="44" fontId="1" fillId="0" borderId="16" xfId="1" applyFont="1" applyBorder="1" applyAlignment="1"/>
    <xf numFmtId="44" fontId="1" fillId="0" borderId="0" xfId="0" applyNumberFormat="1" applyFont="1" applyBorder="1" applyAlignment="1"/>
    <xf numFmtId="44" fontId="1" fillId="0" borderId="16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15" fontId="8" fillId="0" borderId="0" xfId="0" applyNumberFormat="1" applyFont="1"/>
    <xf numFmtId="44" fontId="8" fillId="0" borderId="0" xfId="0" applyNumberFormat="1" applyFont="1"/>
    <xf numFmtId="0" fontId="8" fillId="0" borderId="17" xfId="0" applyFont="1" applyBorder="1"/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/>
    </xf>
    <xf numFmtId="44" fontId="6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4" fontId="1" fillId="0" borderId="17" xfId="0" applyNumberFormat="1" applyFont="1" applyBorder="1"/>
    <xf numFmtId="44" fontId="6" fillId="0" borderId="18" xfId="0" applyNumberFormat="1" applyFont="1" applyBorder="1"/>
    <xf numFmtId="0" fontId="6" fillId="0" borderId="3" xfId="0" applyFont="1" applyBorder="1" applyAlignment="1">
      <alignment horizontal="center" wrapText="1"/>
    </xf>
    <xf numFmtId="164" fontId="6" fillId="0" borderId="18" xfId="0" applyNumberFormat="1" applyFont="1" applyBorder="1" applyAlignment="1" applyProtection="1">
      <alignment horizontal="center" wrapText="1"/>
      <protection locked="0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wrapText="1"/>
    </xf>
    <xf numFmtId="44" fontId="1" fillId="0" borderId="18" xfId="0" applyNumberFormat="1" applyFont="1" applyBorder="1"/>
    <xf numFmtId="0" fontId="6" fillId="0" borderId="3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right"/>
    </xf>
    <xf numFmtId="44" fontId="1" fillId="0" borderId="25" xfId="0" applyNumberFormat="1" applyFont="1" applyBorder="1"/>
    <xf numFmtId="44" fontId="6" fillId="0" borderId="26" xfId="0" applyNumberFormat="1" applyFont="1" applyBorder="1"/>
    <xf numFmtId="44" fontId="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Fill="1" applyBorder="1" applyAlignment="1" applyProtection="1"/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/>
    <xf numFmtId="44" fontId="1" fillId="0" borderId="0" xfId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0" applyNumberFormat="1" applyFont="1" applyBorder="1"/>
    <xf numFmtId="44" fontId="1" fillId="0" borderId="0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5"/>
  <sheetViews>
    <sheetView defaultGridColor="0" colorId="22" zoomScale="75" zoomScaleNormal="50" workbookViewId="0">
      <selection sqref="A1:N16"/>
    </sheetView>
  </sheetViews>
  <sheetFormatPr defaultColWidth="9.6640625" defaultRowHeight="15" x14ac:dyDescent="0.2"/>
  <cols>
    <col min="1" max="1" width="8.5546875" customWidth="1"/>
    <col min="2" max="2" width="12.109375" customWidth="1"/>
    <col min="3" max="3" width="8.77734375" customWidth="1"/>
    <col min="4" max="4" width="48.77734375" customWidth="1"/>
    <col min="5" max="6" width="18" style="12" customWidth="1"/>
    <col min="10" max="10" width="15.6640625" customWidth="1"/>
    <col min="11" max="11" width="13.6640625" customWidth="1"/>
    <col min="13" max="13" width="16.33203125" style="12" customWidth="1"/>
    <col min="15" max="15" width="12.44140625" bestFit="1" customWidth="1"/>
  </cols>
  <sheetData>
    <row r="1" spans="1:15" s="17" customFormat="1" ht="31.5" customHeight="1" x14ac:dyDescent="0.25">
      <c r="A1" s="48" t="s">
        <v>17</v>
      </c>
      <c r="B1" s="28"/>
      <c r="C1" s="28"/>
      <c r="D1" s="28"/>
      <c r="E1" s="28"/>
      <c r="F1" s="28"/>
      <c r="M1" s="50"/>
    </row>
    <row r="2" spans="1:15" s="4" customFormat="1" ht="24" customHeight="1" x14ac:dyDescent="0.25">
      <c r="A2" s="1" t="s">
        <v>9</v>
      </c>
      <c r="B2" s="1"/>
      <c r="C2" s="16" t="s">
        <v>16</v>
      </c>
      <c r="D2" s="15"/>
      <c r="E2" s="7"/>
      <c r="F2" s="8"/>
      <c r="M2" s="9"/>
    </row>
    <row r="3" spans="1:15" s="4" customFormat="1" ht="24" customHeight="1" x14ac:dyDescent="0.25">
      <c r="A3" s="1" t="s">
        <v>8</v>
      </c>
      <c r="B3" s="2"/>
      <c r="C3" s="1" t="s">
        <v>15</v>
      </c>
      <c r="D3" s="5"/>
      <c r="E3" s="9"/>
      <c r="F3" s="9"/>
      <c r="M3" s="9"/>
    </row>
    <row r="4" spans="1:15" s="4" customFormat="1" ht="21" customHeight="1" x14ac:dyDescent="0.25">
      <c r="A4" s="1"/>
      <c r="B4" s="2"/>
      <c r="C4" s="1"/>
      <c r="D4" s="5"/>
      <c r="E4" s="8" t="s">
        <v>0</v>
      </c>
      <c r="M4" s="9"/>
    </row>
    <row r="5" spans="1:15" s="4" customFormat="1" ht="21" customHeight="1" x14ac:dyDescent="0.25">
      <c r="A5" s="1"/>
      <c r="B5" s="1"/>
      <c r="C5" s="1"/>
      <c r="D5" s="5"/>
      <c r="E5" s="8" t="s">
        <v>24</v>
      </c>
      <c r="F5" s="8"/>
      <c r="I5" s="94" t="s">
        <v>33</v>
      </c>
      <c r="J5" s="94"/>
      <c r="L5" s="94" t="s">
        <v>34</v>
      </c>
      <c r="M5" s="94"/>
    </row>
    <row r="6" spans="1:15" s="4" customFormat="1" ht="21" customHeight="1" x14ac:dyDescent="0.25">
      <c r="A6" s="1"/>
      <c r="B6" s="1"/>
      <c r="C6" s="1"/>
      <c r="D6" s="5"/>
      <c r="E6" s="10" t="s">
        <v>25</v>
      </c>
      <c r="F6" s="8"/>
      <c r="M6" s="9"/>
    </row>
    <row r="7" spans="1:15" s="4" customFormat="1" ht="21" customHeight="1" x14ac:dyDescent="0.25">
      <c r="A7" s="1"/>
      <c r="B7" s="3"/>
      <c r="C7" s="1"/>
      <c r="D7" s="5"/>
      <c r="E7" s="8" t="s">
        <v>26</v>
      </c>
      <c r="F7" s="8"/>
      <c r="M7" s="9"/>
    </row>
    <row r="8" spans="1:15" s="6" customFormat="1" ht="27.75" customHeight="1" x14ac:dyDescent="0.2">
      <c r="A8" s="13" t="s">
        <v>5</v>
      </c>
      <c r="B8" s="14" t="s">
        <v>6</v>
      </c>
      <c r="C8" s="14" t="s">
        <v>3</v>
      </c>
      <c r="D8" s="13" t="s">
        <v>4</v>
      </c>
      <c r="E8" s="11" t="s">
        <v>1</v>
      </c>
      <c r="F8" s="11" t="s">
        <v>2</v>
      </c>
      <c r="I8" s="6" t="s">
        <v>3</v>
      </c>
      <c r="J8" s="6" t="s">
        <v>2</v>
      </c>
      <c r="L8" s="6" t="s">
        <v>3</v>
      </c>
      <c r="M8" s="51" t="s">
        <v>2</v>
      </c>
    </row>
    <row r="9" spans="1:15" s="17" customFormat="1" ht="30.75" customHeight="1" x14ac:dyDescent="0.25">
      <c r="A9" s="29"/>
      <c r="B9" s="30"/>
      <c r="C9" s="31"/>
      <c r="D9" s="32" t="s">
        <v>18</v>
      </c>
      <c r="E9" s="33"/>
      <c r="F9" s="34"/>
      <c r="H9" s="18"/>
      <c r="M9" s="50"/>
    </row>
    <row r="10" spans="1:15" s="17" customFormat="1" ht="39" customHeight="1" x14ac:dyDescent="0.2">
      <c r="A10" s="35">
        <v>103.05</v>
      </c>
      <c r="B10" s="36">
        <v>1</v>
      </c>
      <c r="C10" s="37" t="s">
        <v>12</v>
      </c>
      <c r="D10" s="38" t="s">
        <v>13</v>
      </c>
      <c r="E10" s="19">
        <v>2700</v>
      </c>
      <c r="F10" s="39">
        <f>+E10*B10</f>
        <v>2700</v>
      </c>
      <c r="H10" s="18"/>
      <c r="I10" s="6">
        <v>0.5</v>
      </c>
      <c r="J10" s="49">
        <f>+I10*F10</f>
        <v>1350</v>
      </c>
      <c r="L10" s="6">
        <v>0.5</v>
      </c>
      <c r="M10" s="50">
        <f>+L10*F10</f>
        <v>1350</v>
      </c>
    </row>
    <row r="11" spans="1:15" s="17" customFormat="1" ht="27.75" customHeight="1" x14ac:dyDescent="0.2">
      <c r="A11" s="20">
        <v>422</v>
      </c>
      <c r="B11" s="40">
        <v>49459.199999999997</v>
      </c>
      <c r="C11" s="20" t="s">
        <v>10</v>
      </c>
      <c r="D11" s="41" t="s">
        <v>14</v>
      </c>
      <c r="E11" s="21">
        <v>3.94</v>
      </c>
      <c r="F11" s="39">
        <v>194869.24</v>
      </c>
      <c r="H11" s="18"/>
      <c r="I11" s="6">
        <v>23946.799999999999</v>
      </c>
      <c r="J11" s="49">
        <f>+I11*E11</f>
        <v>94350.391999999993</v>
      </c>
      <c r="L11" s="6">
        <v>25512.400000000001</v>
      </c>
      <c r="M11" s="50">
        <f>+L11*E11</f>
        <v>100518.856</v>
      </c>
      <c r="O11" s="49"/>
    </row>
    <row r="12" spans="1:15" s="17" customFormat="1" ht="27.75" customHeight="1" x14ac:dyDescent="0.2">
      <c r="A12" s="20">
        <v>422</v>
      </c>
      <c r="B12" s="42">
        <v>1545.6</v>
      </c>
      <c r="C12" s="20" t="s">
        <v>11</v>
      </c>
      <c r="D12" s="41" t="s">
        <v>19</v>
      </c>
      <c r="E12" s="21">
        <v>35.75</v>
      </c>
      <c r="F12" s="39">
        <f t="shared" ref="F12:F13" si="0">+E12*B12</f>
        <v>55255.199999999997</v>
      </c>
      <c r="H12" s="18"/>
      <c r="I12" s="6">
        <v>748.3</v>
      </c>
      <c r="J12" s="49">
        <v>26751.72</v>
      </c>
      <c r="L12" s="6">
        <v>797.3</v>
      </c>
      <c r="M12" s="50">
        <f t="shared" ref="M12:M13" si="1">+L12*E12</f>
        <v>28503.474999999999</v>
      </c>
    </row>
    <row r="13" spans="1:15" s="17" customFormat="1" ht="27.75" customHeight="1" x14ac:dyDescent="0.2">
      <c r="A13" s="35">
        <v>614</v>
      </c>
      <c r="B13" s="36">
        <v>1</v>
      </c>
      <c r="C13" s="35" t="s">
        <v>12</v>
      </c>
      <c r="D13" s="43" t="s">
        <v>7</v>
      </c>
      <c r="E13" s="21">
        <v>10000</v>
      </c>
      <c r="F13" s="39">
        <f t="shared" si="0"/>
        <v>10000</v>
      </c>
      <c r="H13" s="18"/>
      <c r="I13" s="6">
        <v>0.5</v>
      </c>
      <c r="J13" s="55">
        <v>5000</v>
      </c>
      <c r="L13" s="6">
        <v>0.5</v>
      </c>
      <c r="M13" s="53">
        <f t="shared" si="1"/>
        <v>5000</v>
      </c>
    </row>
    <row r="14" spans="1:15" s="17" customFormat="1" ht="27.75" customHeight="1" x14ac:dyDescent="0.25">
      <c r="A14" s="44"/>
      <c r="B14" s="45"/>
      <c r="C14" s="44"/>
      <c r="D14" s="47"/>
      <c r="E14" s="21"/>
      <c r="F14" s="39"/>
      <c r="H14" s="18"/>
      <c r="J14" s="56">
        <f>SUM(J10:J13)</f>
        <v>127452.11199999999</v>
      </c>
      <c r="M14" s="54">
        <f>SUM(M10:M13)</f>
        <v>135372.33100000001</v>
      </c>
    </row>
    <row r="15" spans="1:15" s="17" customFormat="1" ht="27.75" customHeight="1" thickBot="1" x14ac:dyDescent="0.3">
      <c r="A15" s="27"/>
      <c r="B15" s="22"/>
      <c r="C15" s="23"/>
      <c r="D15" s="24" t="s">
        <v>20</v>
      </c>
      <c r="E15" s="25"/>
      <c r="F15" s="26">
        <f>SUM(F10:F14)</f>
        <v>262824.44</v>
      </c>
      <c r="H15" s="18"/>
      <c r="M15" s="50"/>
    </row>
    <row r="16" spans="1:15" s="4" customFormat="1" ht="27.75" customHeight="1" thickTop="1" x14ac:dyDescent="0.2">
      <c r="E16" s="9"/>
      <c r="F16" s="9"/>
      <c r="K16" s="52">
        <f>SUM(J14:M14)</f>
        <v>262824.44299999997</v>
      </c>
      <c r="M16" s="9"/>
    </row>
    <row r="17" spans="1:13" s="4" customFormat="1" ht="22.5" customHeight="1" x14ac:dyDescent="0.25">
      <c r="A17" s="1"/>
      <c r="B17" s="2"/>
      <c r="C17" s="1"/>
      <c r="D17" s="5"/>
      <c r="E17" s="8" t="s">
        <v>0</v>
      </c>
      <c r="M17" s="9"/>
    </row>
    <row r="18" spans="1:13" s="4" customFormat="1" ht="22.5" customHeight="1" x14ac:dyDescent="0.25">
      <c r="A18" s="1"/>
      <c r="B18" s="1"/>
      <c r="C18" s="1"/>
      <c r="D18" s="5"/>
      <c r="E18" s="8" t="s">
        <v>27</v>
      </c>
      <c r="F18" s="8"/>
      <c r="M18" s="9"/>
    </row>
    <row r="19" spans="1:13" s="4" customFormat="1" ht="22.5" customHeight="1" x14ac:dyDescent="0.25">
      <c r="A19" s="1"/>
      <c r="B19" s="1"/>
      <c r="C19" s="1"/>
      <c r="D19" s="5"/>
      <c r="E19" s="10" t="s">
        <v>28</v>
      </c>
      <c r="F19" s="8"/>
      <c r="M19" s="9"/>
    </row>
    <row r="20" spans="1:13" s="4" customFormat="1" ht="22.5" customHeight="1" x14ac:dyDescent="0.25">
      <c r="A20" s="1"/>
      <c r="B20" s="3"/>
      <c r="C20" s="1"/>
      <c r="D20" s="5"/>
      <c r="E20" s="8" t="s">
        <v>29</v>
      </c>
      <c r="F20" s="8"/>
      <c r="M20" s="9"/>
    </row>
    <row r="21" spans="1:13" s="6" customFormat="1" ht="27.75" customHeight="1" x14ac:dyDescent="0.2">
      <c r="A21" s="13" t="s">
        <v>5</v>
      </c>
      <c r="B21" s="14" t="s">
        <v>6</v>
      </c>
      <c r="C21" s="14" t="s">
        <v>3</v>
      </c>
      <c r="D21" s="13" t="s">
        <v>4</v>
      </c>
      <c r="E21" s="11" t="s">
        <v>1</v>
      </c>
      <c r="F21" s="11" t="s">
        <v>2</v>
      </c>
      <c r="M21" s="51"/>
    </row>
    <row r="22" spans="1:13" s="17" customFormat="1" ht="27.75" customHeight="1" x14ac:dyDescent="0.25">
      <c r="A22" s="29"/>
      <c r="B22" s="30"/>
      <c r="C22" s="31"/>
      <c r="D22" s="32" t="s">
        <v>18</v>
      </c>
      <c r="E22" s="33"/>
      <c r="F22" s="34"/>
      <c r="H22" s="18"/>
      <c r="M22" s="50"/>
    </row>
    <row r="23" spans="1:13" s="17" customFormat="1" ht="39" customHeight="1" x14ac:dyDescent="0.2">
      <c r="A23" s="35">
        <v>103.05</v>
      </c>
      <c r="B23" s="36">
        <v>1</v>
      </c>
      <c r="C23" s="37" t="s">
        <v>12</v>
      </c>
      <c r="D23" s="38" t="s">
        <v>13</v>
      </c>
      <c r="E23" s="19">
        <v>2024</v>
      </c>
      <c r="F23" s="39">
        <f>+E23*B23</f>
        <v>2024</v>
      </c>
      <c r="H23" s="18"/>
      <c r="M23" s="50"/>
    </row>
    <row r="24" spans="1:13" s="17" customFormat="1" ht="27.75" customHeight="1" x14ac:dyDescent="0.2">
      <c r="A24" s="20">
        <v>422</v>
      </c>
      <c r="B24" s="40">
        <v>49459.199999999997</v>
      </c>
      <c r="C24" s="20" t="s">
        <v>10</v>
      </c>
      <c r="D24" s="41" t="s">
        <v>14</v>
      </c>
      <c r="E24" s="21">
        <v>3.25</v>
      </c>
      <c r="F24" s="39">
        <f t="shared" ref="F24:F26" si="2">+E24*B24</f>
        <v>160742.39999999999</v>
      </c>
      <c r="H24" s="18"/>
      <c r="M24" s="50"/>
    </row>
    <row r="25" spans="1:13" s="17" customFormat="1" ht="27.75" customHeight="1" x14ac:dyDescent="0.2">
      <c r="A25" s="20">
        <v>422</v>
      </c>
      <c r="B25" s="42">
        <v>1545.6</v>
      </c>
      <c r="C25" s="20" t="s">
        <v>11</v>
      </c>
      <c r="D25" s="41" t="s">
        <v>19</v>
      </c>
      <c r="E25" s="21">
        <v>46.91</v>
      </c>
      <c r="F25" s="39">
        <v>72504.09</v>
      </c>
      <c r="H25" s="18"/>
      <c r="M25" s="50"/>
    </row>
    <row r="26" spans="1:13" s="17" customFormat="1" ht="27.75" customHeight="1" x14ac:dyDescent="0.2">
      <c r="A26" s="35">
        <v>614</v>
      </c>
      <c r="B26" s="36">
        <v>1</v>
      </c>
      <c r="C26" s="35" t="s">
        <v>12</v>
      </c>
      <c r="D26" s="43" t="s">
        <v>7</v>
      </c>
      <c r="E26" s="21">
        <v>36356.1</v>
      </c>
      <c r="F26" s="39">
        <f t="shared" si="2"/>
        <v>36356.1</v>
      </c>
      <c r="H26" s="18"/>
      <c r="M26" s="50"/>
    </row>
    <row r="27" spans="1:13" s="17" customFormat="1" ht="27.75" customHeight="1" x14ac:dyDescent="0.25">
      <c r="A27" s="44"/>
      <c r="B27" s="45"/>
      <c r="C27" s="44"/>
      <c r="D27" s="47"/>
      <c r="E27" s="21"/>
      <c r="F27" s="39"/>
      <c r="H27" s="18"/>
      <c r="M27" s="50"/>
    </row>
    <row r="28" spans="1:13" s="17" customFormat="1" ht="27.75" customHeight="1" thickBot="1" x14ac:dyDescent="0.3">
      <c r="A28" s="27"/>
      <c r="B28" s="22"/>
      <c r="C28" s="23"/>
      <c r="D28" s="24" t="s">
        <v>20</v>
      </c>
      <c r="E28" s="25"/>
      <c r="F28" s="26">
        <f>SUM(F23:F27)</f>
        <v>271626.58999999997</v>
      </c>
      <c r="H28" s="18"/>
      <c r="M28" s="50"/>
    </row>
    <row r="29" spans="1:13" ht="27.75" customHeight="1" thickTop="1" x14ac:dyDescent="0.2"/>
    <row r="30" spans="1:13" s="4" customFormat="1" ht="22.5" customHeight="1" x14ac:dyDescent="0.25">
      <c r="A30" s="1"/>
      <c r="B30" s="2"/>
      <c r="C30" s="1"/>
      <c r="D30" s="5"/>
      <c r="E30" s="8" t="s">
        <v>21</v>
      </c>
      <c r="M30" s="9"/>
    </row>
    <row r="31" spans="1:13" s="4" customFormat="1" ht="22.5" customHeight="1" x14ac:dyDescent="0.25">
      <c r="A31" s="1"/>
      <c r="B31" s="1"/>
      <c r="C31" s="1"/>
      <c r="D31" s="5"/>
      <c r="E31" s="8" t="s">
        <v>30</v>
      </c>
      <c r="F31" s="8"/>
      <c r="M31" s="9"/>
    </row>
    <row r="32" spans="1:13" s="4" customFormat="1" ht="22.5" customHeight="1" x14ac:dyDescent="0.25">
      <c r="A32" s="1"/>
      <c r="B32" s="1"/>
      <c r="C32" s="1"/>
      <c r="D32" s="5"/>
      <c r="E32" s="10" t="s">
        <v>32</v>
      </c>
      <c r="F32" s="8"/>
      <c r="M32" s="9"/>
    </row>
    <row r="33" spans="1:13" s="4" customFormat="1" ht="22.5" customHeight="1" x14ac:dyDescent="0.25">
      <c r="A33" s="1"/>
      <c r="B33" s="3"/>
      <c r="C33" s="1"/>
      <c r="D33" s="5"/>
      <c r="E33" s="8" t="s">
        <v>31</v>
      </c>
      <c r="F33" s="8"/>
      <c r="M33" s="9"/>
    </row>
    <row r="34" spans="1:13" s="6" customFormat="1" ht="27.75" customHeight="1" x14ac:dyDescent="0.2">
      <c r="A34" s="13" t="s">
        <v>5</v>
      </c>
      <c r="B34" s="14" t="s">
        <v>6</v>
      </c>
      <c r="C34" s="14" t="s">
        <v>3</v>
      </c>
      <c r="D34" s="13" t="s">
        <v>4</v>
      </c>
      <c r="E34" s="11" t="s">
        <v>22</v>
      </c>
      <c r="F34" s="11" t="s">
        <v>23</v>
      </c>
      <c r="M34" s="51"/>
    </row>
    <row r="35" spans="1:13" s="17" customFormat="1" ht="27.75" customHeight="1" x14ac:dyDescent="0.25">
      <c r="A35" s="29"/>
      <c r="B35" s="30"/>
      <c r="C35" s="31"/>
      <c r="D35" s="32" t="s">
        <v>18</v>
      </c>
      <c r="E35" s="33"/>
      <c r="F35" s="34"/>
      <c r="H35" s="18"/>
      <c r="M35" s="50"/>
    </row>
    <row r="36" spans="1:13" s="17" customFormat="1" ht="39" customHeight="1" x14ac:dyDescent="0.2">
      <c r="A36" s="35">
        <v>103.05</v>
      </c>
      <c r="B36" s="36">
        <v>1</v>
      </c>
      <c r="C36" s="37" t="s">
        <v>12</v>
      </c>
      <c r="D36" s="38" t="s">
        <v>13</v>
      </c>
      <c r="E36" s="19">
        <v>1750</v>
      </c>
      <c r="F36" s="39">
        <f>+E36*B36</f>
        <v>1750</v>
      </c>
      <c r="H36" s="18"/>
      <c r="M36" s="50"/>
    </row>
    <row r="37" spans="1:13" s="17" customFormat="1" ht="28.5" customHeight="1" x14ac:dyDescent="0.2">
      <c r="A37" s="20">
        <v>422</v>
      </c>
      <c r="B37" s="40">
        <v>49459.199999999997</v>
      </c>
      <c r="C37" s="20" t="s">
        <v>10</v>
      </c>
      <c r="D37" s="41" t="s">
        <v>14</v>
      </c>
      <c r="E37" s="21">
        <v>4.3600000000000003</v>
      </c>
      <c r="F37" s="39">
        <f t="shared" ref="F37:F39" si="3">+E37*B37</f>
        <v>215642.11199999999</v>
      </c>
      <c r="H37" s="18"/>
      <c r="M37" s="50"/>
    </row>
    <row r="38" spans="1:13" s="17" customFormat="1" ht="28.5" customHeight="1" x14ac:dyDescent="0.2">
      <c r="A38" s="20">
        <v>422</v>
      </c>
      <c r="B38" s="42">
        <v>1545.6</v>
      </c>
      <c r="C38" s="20" t="s">
        <v>11</v>
      </c>
      <c r="D38" s="41" t="s">
        <v>19</v>
      </c>
      <c r="E38" s="21">
        <v>33</v>
      </c>
      <c r="F38" s="39">
        <f t="shared" si="3"/>
        <v>51004.799999999996</v>
      </c>
      <c r="H38" s="18"/>
      <c r="M38" s="50"/>
    </row>
    <row r="39" spans="1:13" s="17" customFormat="1" ht="28.5" customHeight="1" x14ac:dyDescent="0.2">
      <c r="A39" s="35">
        <v>614</v>
      </c>
      <c r="B39" s="36">
        <v>1</v>
      </c>
      <c r="C39" s="35" t="s">
        <v>12</v>
      </c>
      <c r="D39" s="43" t="s">
        <v>7</v>
      </c>
      <c r="E39" s="21">
        <v>16000</v>
      </c>
      <c r="F39" s="39">
        <f t="shared" si="3"/>
        <v>16000</v>
      </c>
      <c r="H39" s="18"/>
      <c r="M39" s="50"/>
    </row>
    <row r="40" spans="1:13" s="17" customFormat="1" ht="28.5" customHeight="1" x14ac:dyDescent="0.2">
      <c r="A40" s="44"/>
      <c r="B40" s="45"/>
      <c r="C40" s="44"/>
      <c r="D40" s="46"/>
      <c r="E40" s="21"/>
      <c r="F40" s="39"/>
      <c r="H40" s="18"/>
      <c r="M40" s="50"/>
    </row>
    <row r="41" spans="1:13" s="17" customFormat="1" ht="28.5" customHeight="1" thickBot="1" x14ac:dyDescent="0.3">
      <c r="A41" s="27"/>
      <c r="B41" s="22"/>
      <c r="C41" s="23"/>
      <c r="D41" s="24" t="s">
        <v>20</v>
      </c>
      <c r="E41" s="25"/>
      <c r="F41" s="26">
        <f>SUM(F36:F40)</f>
        <v>284396.91200000001</v>
      </c>
      <c r="H41" s="18"/>
      <c r="M41" s="50"/>
    </row>
    <row r="42" spans="1:13" ht="28.5" customHeight="1" thickTop="1" x14ac:dyDescent="0.2"/>
    <row r="43" spans="1:13" ht="28.5" customHeight="1" x14ac:dyDescent="0.2"/>
    <row r="44" spans="1:13" ht="28.5" customHeight="1" x14ac:dyDescent="0.2"/>
    <row r="45" spans="1:13" ht="28.5" customHeight="1" x14ac:dyDescent="0.2"/>
  </sheetData>
  <mergeCells count="2">
    <mergeCell ref="I5:J5"/>
    <mergeCell ref="L5:M5"/>
  </mergeCells>
  <phoneticPr fontId="0" type="noConversion"/>
  <pageMargins left="0" right="0" top="0.25" bottom="0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L12" sqref="L12"/>
    </sheetView>
  </sheetViews>
  <sheetFormatPr defaultRowHeight="15" x14ac:dyDescent="0.2"/>
  <cols>
    <col min="2" max="2" width="10" customWidth="1"/>
    <col min="3" max="3" width="12.77734375" customWidth="1"/>
    <col min="4" max="4" width="40.109375" customWidth="1"/>
    <col min="5" max="5" width="12.77734375" customWidth="1"/>
    <col min="6" max="6" width="17.109375" customWidth="1"/>
    <col min="8" max="8" width="9.6640625" style="97" customWidth="1"/>
    <col min="9" max="9" width="15.6640625" style="97" customWidth="1"/>
    <col min="10" max="10" width="12.44140625" style="97" customWidth="1"/>
    <col min="11" max="11" width="9.77734375" style="97" customWidth="1"/>
    <col min="12" max="12" width="13.77734375" style="97" customWidth="1"/>
    <col min="13" max="19" width="8.88671875" style="97"/>
  </cols>
  <sheetData>
    <row r="1" spans="1:13" ht="24" customHeight="1" x14ac:dyDescent="0.25">
      <c r="A1" s="95" t="s">
        <v>35</v>
      </c>
      <c r="B1" s="95"/>
      <c r="C1" s="95"/>
      <c r="D1" s="95"/>
      <c r="E1" s="95"/>
      <c r="F1" s="95"/>
      <c r="G1" s="17"/>
      <c r="H1" s="96"/>
      <c r="I1" s="96"/>
      <c r="J1" s="96"/>
      <c r="K1" s="96"/>
      <c r="L1" s="53"/>
      <c r="M1" s="96"/>
    </row>
    <row r="2" spans="1:13" ht="15.75" x14ac:dyDescent="0.25">
      <c r="A2" s="1" t="s">
        <v>9</v>
      </c>
      <c r="B2" s="1"/>
      <c r="C2" s="16">
        <v>170000</v>
      </c>
      <c r="D2" s="15"/>
      <c r="E2" s="7"/>
      <c r="F2" s="8"/>
      <c r="G2" s="4"/>
      <c r="H2" s="98"/>
      <c r="I2" s="98"/>
      <c r="J2" s="98"/>
      <c r="K2" s="98"/>
      <c r="L2" s="99"/>
      <c r="M2" s="98"/>
    </row>
    <row r="3" spans="1:13" ht="15.75" x14ac:dyDescent="0.25">
      <c r="A3" s="1" t="s">
        <v>8</v>
      </c>
      <c r="B3" s="2"/>
      <c r="C3" s="1" t="s">
        <v>36</v>
      </c>
      <c r="D3" s="5"/>
      <c r="E3" s="9"/>
      <c r="F3" s="9"/>
      <c r="G3" s="4"/>
      <c r="H3" s="98"/>
      <c r="I3" s="98"/>
      <c r="J3" s="98"/>
      <c r="K3" s="98"/>
      <c r="L3" s="99"/>
      <c r="M3" s="98"/>
    </row>
    <row r="4" spans="1:13" ht="15.75" x14ac:dyDescent="0.25">
      <c r="A4" s="1"/>
      <c r="B4" s="2"/>
      <c r="C4" s="1"/>
      <c r="D4" s="5"/>
      <c r="E4" s="8" t="s">
        <v>0</v>
      </c>
      <c r="F4" s="4"/>
      <c r="G4" s="4"/>
      <c r="H4" s="98"/>
      <c r="I4" s="98"/>
      <c r="J4" s="98"/>
      <c r="K4" s="98"/>
      <c r="L4" s="99"/>
      <c r="M4" s="98"/>
    </row>
    <row r="5" spans="1:13" ht="15.75" x14ac:dyDescent="0.25">
      <c r="A5" s="1"/>
      <c r="B5" s="1"/>
      <c r="C5" s="1"/>
      <c r="D5" s="5"/>
      <c r="E5" s="8" t="s">
        <v>30</v>
      </c>
      <c r="F5" s="8"/>
      <c r="G5" s="4"/>
      <c r="H5" s="100"/>
      <c r="I5" s="100"/>
      <c r="J5" s="98"/>
      <c r="K5" s="100"/>
      <c r="L5" s="100"/>
      <c r="M5" s="98"/>
    </row>
    <row r="6" spans="1:13" ht="15.75" x14ac:dyDescent="0.25">
      <c r="A6" s="1"/>
      <c r="B6" s="1"/>
      <c r="C6" s="1"/>
      <c r="D6" s="5"/>
      <c r="E6" s="10" t="s">
        <v>41</v>
      </c>
      <c r="F6" s="8"/>
      <c r="G6" s="4"/>
      <c r="H6" s="98"/>
      <c r="I6" s="98"/>
      <c r="J6" s="98"/>
      <c r="K6" s="98"/>
      <c r="L6" s="99"/>
      <c r="M6" s="98"/>
    </row>
    <row r="7" spans="1:13" ht="15.75" x14ac:dyDescent="0.25">
      <c r="A7" s="1"/>
      <c r="B7" s="3"/>
      <c r="C7" s="1"/>
      <c r="D7" s="5"/>
      <c r="E7" s="8" t="s">
        <v>42</v>
      </c>
      <c r="F7" s="8"/>
      <c r="G7" s="4"/>
      <c r="H7" s="98"/>
      <c r="I7" s="98"/>
      <c r="J7" s="98"/>
      <c r="K7" s="98"/>
      <c r="L7" s="99"/>
      <c r="M7" s="98"/>
    </row>
    <row r="8" spans="1:13" ht="21" customHeight="1" x14ac:dyDescent="0.2">
      <c r="A8" s="13" t="s">
        <v>5</v>
      </c>
      <c r="B8" s="14" t="s">
        <v>6</v>
      </c>
      <c r="C8" s="14" t="s">
        <v>3</v>
      </c>
      <c r="D8" s="13" t="s">
        <v>4</v>
      </c>
      <c r="E8" s="11" t="s">
        <v>1</v>
      </c>
      <c r="F8" s="11" t="s">
        <v>2</v>
      </c>
      <c r="G8" s="6"/>
      <c r="H8" s="101"/>
      <c r="I8" s="101"/>
      <c r="J8" s="101"/>
      <c r="K8" s="101"/>
      <c r="L8" s="102"/>
      <c r="M8" s="101"/>
    </row>
    <row r="9" spans="1:13" ht="24.75" customHeight="1" x14ac:dyDescent="0.25">
      <c r="A9" s="29"/>
      <c r="B9" s="30"/>
      <c r="C9" s="31"/>
      <c r="D9" s="32" t="s">
        <v>18</v>
      </c>
      <c r="E9" s="33"/>
      <c r="F9" s="34"/>
      <c r="G9" s="17"/>
      <c r="H9" s="96"/>
      <c r="I9" s="96"/>
      <c r="J9" s="96"/>
      <c r="K9" s="96"/>
      <c r="L9" s="53"/>
      <c r="M9" s="96"/>
    </row>
    <row r="10" spans="1:13" ht="33.75" customHeight="1" x14ac:dyDescent="0.2">
      <c r="A10" s="35">
        <v>103.05</v>
      </c>
      <c r="B10" s="36">
        <v>1</v>
      </c>
      <c r="C10" s="37" t="s">
        <v>12</v>
      </c>
      <c r="D10" s="38" t="s">
        <v>13</v>
      </c>
      <c r="E10" s="19">
        <v>1000</v>
      </c>
      <c r="F10" s="39">
        <f>+E10*B10</f>
        <v>1000</v>
      </c>
      <c r="G10" s="17"/>
      <c r="H10" s="101"/>
      <c r="I10" s="55"/>
      <c r="J10" s="96"/>
      <c r="K10" s="101"/>
      <c r="L10" s="53"/>
      <c r="M10" s="96"/>
    </row>
    <row r="11" spans="1:13" ht="28.5" customHeight="1" x14ac:dyDescent="0.2">
      <c r="A11" s="20">
        <v>422</v>
      </c>
      <c r="B11" s="40">
        <v>24112</v>
      </c>
      <c r="C11" s="20" t="s">
        <v>10</v>
      </c>
      <c r="D11" s="41" t="s">
        <v>14</v>
      </c>
      <c r="E11" s="21">
        <v>4.5999999999999996</v>
      </c>
      <c r="F11" s="39">
        <f t="shared" ref="F11:F13" si="0">+E11*B11</f>
        <v>110915.2</v>
      </c>
      <c r="G11" s="17"/>
      <c r="H11" s="101"/>
      <c r="I11" s="55"/>
      <c r="J11" s="96"/>
      <c r="K11" s="101"/>
      <c r="L11" s="53"/>
      <c r="M11" s="96"/>
    </row>
    <row r="12" spans="1:13" ht="28.5" customHeight="1" x14ac:dyDescent="0.2">
      <c r="A12" s="20">
        <v>422</v>
      </c>
      <c r="B12" s="42">
        <v>753.5</v>
      </c>
      <c r="C12" s="20" t="s">
        <v>11</v>
      </c>
      <c r="D12" s="41" t="s">
        <v>37</v>
      </c>
      <c r="E12" s="21">
        <v>44</v>
      </c>
      <c r="F12" s="39">
        <f t="shared" si="0"/>
        <v>33154</v>
      </c>
      <c r="G12" s="17"/>
      <c r="H12" s="101"/>
      <c r="I12" s="55"/>
      <c r="J12" s="96"/>
      <c r="K12" s="101"/>
      <c r="L12" s="53"/>
      <c r="M12" s="96"/>
    </row>
    <row r="13" spans="1:13" ht="28.5" customHeight="1" x14ac:dyDescent="0.2">
      <c r="A13" s="35">
        <v>614</v>
      </c>
      <c r="B13" s="36">
        <v>1</v>
      </c>
      <c r="C13" s="35" t="s">
        <v>12</v>
      </c>
      <c r="D13" s="43" t="s">
        <v>7</v>
      </c>
      <c r="E13" s="21">
        <v>13000</v>
      </c>
      <c r="F13" s="39">
        <f t="shared" si="0"/>
        <v>13000</v>
      </c>
      <c r="G13" s="17"/>
      <c r="H13" s="101"/>
      <c r="I13" s="55"/>
      <c r="J13" s="96"/>
      <c r="K13" s="101"/>
      <c r="L13" s="53"/>
      <c r="M13" s="96"/>
    </row>
    <row r="14" spans="1:13" ht="21.75" customHeight="1" x14ac:dyDescent="0.25">
      <c r="A14" s="44"/>
      <c r="B14" s="45"/>
      <c r="C14" s="44"/>
      <c r="D14" s="47"/>
      <c r="E14" s="21"/>
      <c r="F14" s="39"/>
      <c r="G14" s="17"/>
      <c r="H14" s="96"/>
      <c r="I14" s="55"/>
      <c r="J14" s="96"/>
      <c r="K14" s="96"/>
      <c r="L14" s="53"/>
      <c r="M14" s="96"/>
    </row>
    <row r="15" spans="1:13" ht="21.75" customHeight="1" thickBot="1" x14ac:dyDescent="0.3">
      <c r="A15" s="27"/>
      <c r="B15" s="22"/>
      <c r="C15" s="23"/>
      <c r="D15" s="24" t="s">
        <v>20</v>
      </c>
      <c r="E15" s="25"/>
      <c r="F15" s="26">
        <f>SUM(F10:F14)</f>
        <v>158069.20000000001</v>
      </c>
      <c r="G15" s="17"/>
      <c r="H15" s="96"/>
      <c r="I15" s="96"/>
      <c r="J15" s="96"/>
      <c r="K15" s="96"/>
      <c r="L15" s="53"/>
      <c r="M15" s="96"/>
    </row>
    <row r="16" spans="1:13" ht="15.75" thickTop="1" x14ac:dyDescent="0.2">
      <c r="A16" s="4"/>
      <c r="B16" s="4"/>
      <c r="C16" s="4"/>
      <c r="D16" s="4"/>
      <c r="E16" s="9"/>
      <c r="F16" s="9"/>
      <c r="G16" s="4"/>
      <c r="H16" s="98"/>
      <c r="I16" s="98"/>
      <c r="J16" s="103"/>
      <c r="K16" s="98"/>
      <c r="L16" s="99"/>
      <c r="M16" s="98"/>
    </row>
    <row r="19" spans="1:13" ht="15.75" x14ac:dyDescent="0.25">
      <c r="A19" s="59"/>
      <c r="B19" s="60"/>
      <c r="C19" s="59"/>
      <c r="D19" s="4"/>
      <c r="E19" s="61" t="s">
        <v>21</v>
      </c>
      <c r="F19" s="4"/>
      <c r="G19" s="4"/>
      <c r="H19" s="98"/>
      <c r="I19" s="98"/>
      <c r="J19" s="98"/>
      <c r="K19" s="98"/>
      <c r="L19" s="103"/>
      <c r="M19" s="98"/>
    </row>
    <row r="20" spans="1:13" ht="15.75" x14ac:dyDescent="0.25">
      <c r="A20" s="59"/>
      <c r="B20" s="59"/>
      <c r="C20" s="59"/>
      <c r="D20" s="4"/>
      <c r="E20" s="61" t="s">
        <v>38</v>
      </c>
      <c r="F20" s="61"/>
      <c r="G20" s="4"/>
      <c r="H20" s="100"/>
      <c r="I20" s="100"/>
      <c r="J20" s="98"/>
      <c r="K20" s="100"/>
      <c r="L20" s="100"/>
      <c r="M20" s="98"/>
    </row>
    <row r="21" spans="1:13" ht="15.75" x14ac:dyDescent="0.25">
      <c r="A21" s="59"/>
      <c r="B21" s="59"/>
      <c r="C21" s="59"/>
      <c r="D21" s="4"/>
      <c r="E21" s="61" t="s">
        <v>39</v>
      </c>
      <c r="F21" s="61"/>
      <c r="G21" s="4"/>
      <c r="H21" s="98"/>
      <c r="I21" s="98"/>
      <c r="J21" s="98"/>
      <c r="K21" s="98"/>
      <c r="L21" s="103"/>
      <c r="M21" s="98"/>
    </row>
    <row r="22" spans="1:13" ht="15.75" x14ac:dyDescent="0.25">
      <c r="A22" s="59"/>
      <c r="B22" s="62"/>
      <c r="C22" s="59"/>
      <c r="D22" s="4"/>
      <c r="E22" s="61" t="s">
        <v>40</v>
      </c>
      <c r="F22" s="61"/>
      <c r="G22" s="4"/>
      <c r="H22" s="98"/>
      <c r="I22" s="98"/>
      <c r="J22" s="98"/>
      <c r="K22" s="98"/>
      <c r="L22" s="103"/>
      <c r="M22" s="98"/>
    </row>
    <row r="23" spans="1:13" x14ac:dyDescent="0.2">
      <c r="A23" s="63" t="s">
        <v>5</v>
      </c>
      <c r="B23" s="64" t="s">
        <v>6</v>
      </c>
      <c r="C23" s="65" t="s">
        <v>3</v>
      </c>
      <c r="D23" s="66" t="s">
        <v>4</v>
      </c>
      <c r="E23" s="67" t="s">
        <v>22</v>
      </c>
      <c r="F23" s="67" t="s">
        <v>23</v>
      </c>
      <c r="G23" s="57"/>
      <c r="H23" s="101"/>
      <c r="I23" s="101"/>
      <c r="J23" s="101"/>
      <c r="K23" s="101"/>
      <c r="L23" s="104"/>
      <c r="M23" s="101"/>
    </row>
    <row r="24" spans="1:13" ht="15.75" x14ac:dyDescent="0.25">
      <c r="A24" s="68"/>
      <c r="B24" s="69"/>
      <c r="C24" s="70"/>
      <c r="D24" s="71" t="s">
        <v>18</v>
      </c>
      <c r="E24" s="72"/>
      <c r="F24" s="73"/>
      <c r="G24" s="4"/>
      <c r="H24" s="98"/>
      <c r="I24" s="98"/>
      <c r="J24" s="98"/>
      <c r="K24" s="98"/>
      <c r="L24" s="103"/>
      <c r="M24" s="98"/>
    </row>
    <row r="25" spans="1:13" ht="33.75" customHeight="1" x14ac:dyDescent="0.2">
      <c r="A25" s="74">
        <v>103.05</v>
      </c>
      <c r="B25" s="75">
        <v>1</v>
      </c>
      <c r="C25" s="76" t="s">
        <v>12</v>
      </c>
      <c r="D25" s="77" t="s">
        <v>13</v>
      </c>
      <c r="E25" s="78">
        <v>100</v>
      </c>
      <c r="F25" s="73">
        <f>+E25*B25</f>
        <v>100</v>
      </c>
      <c r="G25" s="4"/>
      <c r="H25" s="101"/>
      <c r="I25" s="55"/>
      <c r="J25" s="98"/>
      <c r="K25" s="101"/>
      <c r="L25" s="53"/>
      <c r="M25" s="98"/>
    </row>
    <row r="26" spans="1:13" ht="28.5" customHeight="1" x14ac:dyDescent="0.2">
      <c r="A26" s="79">
        <v>422</v>
      </c>
      <c r="B26" s="80">
        <v>24112</v>
      </c>
      <c r="C26" s="81" t="s">
        <v>10</v>
      </c>
      <c r="D26" s="82" t="s">
        <v>14</v>
      </c>
      <c r="E26" s="78">
        <v>4.99</v>
      </c>
      <c r="F26" s="73">
        <f t="shared" ref="F26:F28" si="1">+E26*B26</f>
        <v>120318.88</v>
      </c>
      <c r="G26" s="4"/>
      <c r="H26" s="101"/>
      <c r="I26" s="55"/>
      <c r="J26" s="98"/>
      <c r="K26" s="101"/>
      <c r="L26" s="53"/>
      <c r="M26" s="98"/>
    </row>
    <row r="27" spans="1:13" ht="28.5" customHeight="1" x14ac:dyDescent="0.2">
      <c r="A27" s="79">
        <v>422</v>
      </c>
      <c r="B27" s="80">
        <v>753.5</v>
      </c>
      <c r="C27" s="81" t="s">
        <v>11</v>
      </c>
      <c r="D27" s="82" t="s">
        <v>37</v>
      </c>
      <c r="E27" s="78">
        <v>47.25</v>
      </c>
      <c r="F27" s="73">
        <f t="shared" si="1"/>
        <v>35602.875</v>
      </c>
      <c r="G27" s="4"/>
      <c r="H27" s="101"/>
      <c r="I27" s="55"/>
      <c r="J27" s="98"/>
      <c r="K27" s="101"/>
      <c r="L27" s="53"/>
      <c r="M27" s="98"/>
    </row>
    <row r="28" spans="1:13" ht="28.5" customHeight="1" x14ac:dyDescent="0.2">
      <c r="A28" s="74">
        <v>614</v>
      </c>
      <c r="B28" s="75">
        <v>1</v>
      </c>
      <c r="C28" s="76" t="s">
        <v>12</v>
      </c>
      <c r="D28" s="77" t="s">
        <v>7</v>
      </c>
      <c r="E28" s="78">
        <v>15000</v>
      </c>
      <c r="F28" s="73">
        <f t="shared" si="1"/>
        <v>15000</v>
      </c>
      <c r="G28" s="4"/>
      <c r="H28" s="101"/>
      <c r="I28" s="55"/>
      <c r="J28" s="98"/>
      <c r="K28" s="101"/>
      <c r="L28" s="53"/>
      <c r="M28" s="98"/>
    </row>
    <row r="29" spans="1:13" ht="28.5" customHeight="1" x14ac:dyDescent="0.25">
      <c r="A29" s="83"/>
      <c r="B29" s="84"/>
      <c r="C29" s="85"/>
      <c r="D29" s="86"/>
      <c r="E29" s="78"/>
      <c r="F29" s="73"/>
      <c r="G29" s="4"/>
      <c r="H29" s="98"/>
      <c r="I29" s="103"/>
      <c r="J29" s="98"/>
      <c r="K29" s="98"/>
      <c r="L29" s="103"/>
      <c r="M29" s="98"/>
    </row>
    <row r="30" spans="1:13" ht="28.5" customHeight="1" thickBot="1" x14ac:dyDescent="0.3">
      <c r="A30" s="87"/>
      <c r="B30" s="88"/>
      <c r="C30" s="89"/>
      <c r="D30" s="90" t="s">
        <v>20</v>
      </c>
      <c r="E30" s="91"/>
      <c r="F30" s="92">
        <f>SUM(F25:F29)</f>
        <v>171021.755</v>
      </c>
      <c r="G30" s="4"/>
      <c r="H30" s="98"/>
      <c r="I30" s="98"/>
      <c r="J30" s="98"/>
      <c r="K30" s="98"/>
      <c r="L30" s="103"/>
      <c r="M30" s="98"/>
    </row>
    <row r="31" spans="1:13" ht="15.75" thickTop="1" x14ac:dyDescent="0.2">
      <c r="A31" s="4"/>
      <c r="B31" s="4"/>
      <c r="C31" s="4"/>
      <c r="D31" s="4"/>
      <c r="E31" s="52"/>
      <c r="F31" s="52"/>
      <c r="G31" s="4"/>
      <c r="H31" s="98"/>
      <c r="I31" s="98"/>
      <c r="J31" s="103"/>
      <c r="K31" s="98"/>
      <c r="L31" s="103"/>
      <c r="M31" s="98"/>
    </row>
    <row r="35" spans="1:13" ht="15.75" x14ac:dyDescent="0.25">
      <c r="A35" s="59"/>
      <c r="B35" s="60"/>
      <c r="C35" s="59"/>
      <c r="D35" s="4"/>
      <c r="E35" s="93" t="s">
        <v>21</v>
      </c>
      <c r="F35" s="4"/>
      <c r="G35" s="4"/>
      <c r="H35" s="98"/>
      <c r="I35" s="98"/>
      <c r="J35" s="98"/>
      <c r="K35" s="98"/>
      <c r="L35" s="103"/>
      <c r="M35" s="98"/>
    </row>
    <row r="36" spans="1:13" ht="15.75" x14ac:dyDescent="0.25">
      <c r="A36" s="59"/>
      <c r="B36" s="59"/>
      <c r="C36" s="59"/>
      <c r="D36" s="4"/>
      <c r="E36" s="93" t="s">
        <v>43</v>
      </c>
      <c r="F36" s="61"/>
      <c r="G36" s="4"/>
      <c r="H36" s="100"/>
      <c r="I36" s="100"/>
      <c r="J36" s="98"/>
      <c r="K36" s="100"/>
      <c r="L36" s="100"/>
      <c r="M36" s="98"/>
    </row>
    <row r="37" spans="1:13" ht="15.75" x14ac:dyDescent="0.25">
      <c r="A37" s="59"/>
      <c r="B37" s="59"/>
      <c r="C37" s="59"/>
      <c r="D37" s="4"/>
      <c r="E37" s="93" t="s">
        <v>44</v>
      </c>
      <c r="F37" s="61"/>
      <c r="G37" s="4"/>
      <c r="H37" s="98"/>
      <c r="I37" s="98"/>
      <c r="J37" s="98"/>
      <c r="K37" s="98"/>
      <c r="L37" s="103"/>
      <c r="M37" s="98"/>
    </row>
    <row r="38" spans="1:13" ht="15.75" x14ac:dyDescent="0.25">
      <c r="A38" s="59"/>
      <c r="B38" s="62"/>
      <c r="C38" s="59"/>
      <c r="D38" s="4"/>
      <c r="E38" s="93" t="s">
        <v>45</v>
      </c>
      <c r="F38" s="61"/>
      <c r="G38" s="4"/>
      <c r="H38" s="98"/>
      <c r="I38" s="98"/>
      <c r="J38" s="98"/>
      <c r="K38" s="98"/>
      <c r="L38" s="103"/>
      <c r="M38" s="98"/>
    </row>
    <row r="39" spans="1:13" x14ac:dyDescent="0.2">
      <c r="A39" s="63" t="s">
        <v>5</v>
      </c>
      <c r="B39" s="64" t="s">
        <v>6</v>
      </c>
      <c r="C39" s="65" t="s">
        <v>3</v>
      </c>
      <c r="D39" s="66" t="s">
        <v>4</v>
      </c>
      <c r="E39" s="67" t="s">
        <v>22</v>
      </c>
      <c r="F39" s="67" t="s">
        <v>23</v>
      </c>
      <c r="G39" s="58"/>
      <c r="H39" s="101"/>
      <c r="I39" s="101"/>
      <c r="J39" s="101"/>
      <c r="K39" s="101"/>
      <c r="L39" s="104"/>
      <c r="M39" s="101"/>
    </row>
    <row r="40" spans="1:13" ht="15.75" x14ac:dyDescent="0.25">
      <c r="A40" s="68"/>
      <c r="B40" s="69"/>
      <c r="C40" s="70"/>
      <c r="D40" s="71" t="s">
        <v>18</v>
      </c>
      <c r="E40" s="72"/>
      <c r="F40" s="73"/>
      <c r="G40" s="4"/>
      <c r="H40" s="98"/>
      <c r="I40" s="98"/>
      <c r="J40" s="98"/>
      <c r="K40" s="98"/>
      <c r="L40" s="103"/>
      <c r="M40" s="98"/>
    </row>
    <row r="41" spans="1:13" ht="33.75" customHeight="1" x14ac:dyDescent="0.2">
      <c r="A41" s="74">
        <v>103.05</v>
      </c>
      <c r="B41" s="75">
        <v>1</v>
      </c>
      <c r="C41" s="76" t="s">
        <v>12</v>
      </c>
      <c r="D41" s="77" t="s">
        <v>13</v>
      </c>
      <c r="E41" s="78">
        <v>3000</v>
      </c>
      <c r="F41" s="73">
        <f>+E41*B41</f>
        <v>3000</v>
      </c>
      <c r="G41" s="4"/>
      <c r="H41" s="101"/>
      <c r="I41" s="55"/>
      <c r="J41" s="98"/>
      <c r="K41" s="101"/>
      <c r="L41" s="53"/>
      <c r="M41" s="98"/>
    </row>
    <row r="42" spans="1:13" ht="28.5" customHeight="1" x14ac:dyDescent="0.2">
      <c r="A42" s="79">
        <v>422</v>
      </c>
      <c r="B42" s="80">
        <v>24112</v>
      </c>
      <c r="C42" s="81" t="s">
        <v>10</v>
      </c>
      <c r="D42" s="82" t="s">
        <v>14</v>
      </c>
      <c r="E42" s="78">
        <v>3.85</v>
      </c>
      <c r="F42" s="73">
        <f t="shared" ref="F42:F44" si="2">+E42*B42</f>
        <v>92831.2</v>
      </c>
      <c r="G42" s="4"/>
      <c r="H42" s="101"/>
      <c r="I42" s="55"/>
      <c r="J42" s="98"/>
      <c r="K42" s="101"/>
      <c r="L42" s="53"/>
      <c r="M42" s="98"/>
    </row>
    <row r="43" spans="1:13" ht="28.5" customHeight="1" x14ac:dyDescent="0.2">
      <c r="A43" s="79">
        <v>422</v>
      </c>
      <c r="B43" s="80">
        <v>753.5</v>
      </c>
      <c r="C43" s="81" t="s">
        <v>11</v>
      </c>
      <c r="D43" s="82" t="s">
        <v>37</v>
      </c>
      <c r="E43" s="78">
        <v>50</v>
      </c>
      <c r="F43" s="73">
        <f t="shared" si="2"/>
        <v>37675</v>
      </c>
      <c r="G43" s="4"/>
      <c r="H43" s="101"/>
      <c r="I43" s="55"/>
      <c r="J43" s="98"/>
      <c r="K43" s="101"/>
      <c r="L43" s="53"/>
      <c r="M43" s="98"/>
    </row>
    <row r="44" spans="1:13" ht="28.5" customHeight="1" x14ac:dyDescent="0.2">
      <c r="A44" s="74">
        <v>614</v>
      </c>
      <c r="B44" s="75">
        <v>1</v>
      </c>
      <c r="C44" s="76" t="s">
        <v>12</v>
      </c>
      <c r="D44" s="77" t="s">
        <v>7</v>
      </c>
      <c r="E44" s="78">
        <v>6000</v>
      </c>
      <c r="F44" s="73">
        <f t="shared" si="2"/>
        <v>6000</v>
      </c>
      <c r="G44" s="4"/>
      <c r="H44" s="101"/>
      <c r="I44" s="55"/>
      <c r="J44" s="98"/>
      <c r="K44" s="101"/>
      <c r="L44" s="53"/>
      <c r="M44" s="98"/>
    </row>
    <row r="45" spans="1:13" ht="28.5" customHeight="1" x14ac:dyDescent="0.25">
      <c r="A45" s="83"/>
      <c r="B45" s="84"/>
      <c r="C45" s="85"/>
      <c r="D45" s="86"/>
      <c r="E45" s="78"/>
      <c r="F45" s="73"/>
      <c r="G45" s="4"/>
      <c r="H45" s="98"/>
      <c r="I45" s="103"/>
      <c r="J45" s="98"/>
      <c r="K45" s="98"/>
      <c r="L45" s="103"/>
      <c r="M45" s="98"/>
    </row>
    <row r="46" spans="1:13" ht="28.5" customHeight="1" thickBot="1" x14ac:dyDescent="0.3">
      <c r="A46" s="87"/>
      <c r="B46" s="88"/>
      <c r="C46" s="89"/>
      <c r="D46" s="90" t="s">
        <v>20</v>
      </c>
      <c r="E46" s="91"/>
      <c r="F46" s="92">
        <f>SUM(F41:F45)</f>
        <v>139506.20000000001</v>
      </c>
      <c r="G46" s="4"/>
      <c r="H46" s="98"/>
      <c r="I46" s="98"/>
      <c r="J46" s="98"/>
      <c r="K46" s="98"/>
      <c r="L46" s="103"/>
      <c r="M46" s="98"/>
    </row>
    <row r="47" spans="1:13" ht="15.75" thickTop="1" x14ac:dyDescent="0.2">
      <c r="A47" s="4"/>
      <c r="B47" s="4"/>
      <c r="C47" s="4"/>
      <c r="D47" s="4"/>
      <c r="E47" s="52"/>
      <c r="F47" s="52"/>
      <c r="G47" s="4"/>
      <c r="H47" s="98"/>
      <c r="I47" s="98"/>
      <c r="J47" s="103"/>
      <c r="K47" s="98"/>
      <c r="L47" s="103"/>
      <c r="M47" s="98"/>
    </row>
  </sheetData>
  <mergeCells count="7">
    <mergeCell ref="H36:I36"/>
    <mergeCell ref="K36:L36"/>
    <mergeCell ref="H5:I5"/>
    <mergeCell ref="K5:L5"/>
    <mergeCell ref="A1:F1"/>
    <mergeCell ref="H20:I20"/>
    <mergeCell ref="K20:L20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Sheet1!Print_Area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2025-06-11T10:40:27Z</cp:lastPrinted>
  <dcterms:created xsi:type="dcterms:W3CDTF">1999-04-07T19:03:50Z</dcterms:created>
  <dcterms:modified xsi:type="dcterms:W3CDTF">2025-06-12T10:52:27Z</dcterms:modified>
</cp:coreProperties>
</file>