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'A'!$A$1:$F$44</definedName>
  </definedNames>
  <calcPr fullCalcOnLoad="1"/>
</workbook>
</file>

<file path=xl/sharedStrings.xml><?xml version="1.0" encoding="utf-8"?>
<sst xmlns="http://schemas.openxmlformats.org/spreadsheetml/2006/main" count="74" uniqueCount="35">
  <si>
    <t>Contractor:</t>
  </si>
  <si>
    <t>Unit Price</t>
  </si>
  <si>
    <t>Total</t>
  </si>
  <si>
    <t>Unit</t>
  </si>
  <si>
    <t>Description</t>
  </si>
  <si>
    <t>Item #</t>
  </si>
  <si>
    <t>Quantities</t>
  </si>
  <si>
    <t>TOTAL CONSTRUCTION COST</t>
  </si>
  <si>
    <t>L.S.</t>
  </si>
  <si>
    <t>TABULATION SHEET - 2023 HEYWOOD ROAD RESURFACING FROM HOMEGARDNER TO BARDSHAR RD</t>
  </si>
  <si>
    <t>Engineer's Estimate: $293,500.00</t>
  </si>
  <si>
    <t xml:space="preserve">Bid Date:   June 15, 2023 @ 3:30 pm received </t>
  </si>
  <si>
    <t xml:space="preserve">   June 15, 2023 @ 7:10 pm open &amp; read</t>
  </si>
  <si>
    <t>PREMIUM FOR CONTRACT PERFORMANCE AND MAINTENANCE/GUARANTEE BONDS</t>
  </si>
  <si>
    <t>S.Y.</t>
  </si>
  <si>
    <t>PAVEMENT REPAIR, 4", AS PER PLAN</t>
  </si>
  <si>
    <t>PAVEMENT PLANING, ASPHALT CONCRETE, AS PER PLAN</t>
  </si>
  <si>
    <t>GAL.</t>
  </si>
  <si>
    <t>TACK COAT</t>
  </si>
  <si>
    <t>CU. YD.</t>
  </si>
  <si>
    <t>STABILIZED CRUSHED AGGREGATE</t>
  </si>
  <si>
    <t>EACH</t>
  </si>
  <si>
    <t>CATCH BASIN ADJUSTED TO GRADE, AS PER PLAN</t>
  </si>
  <si>
    <t>MAINTAINING TRAFFIC</t>
  </si>
  <si>
    <t>SHOULDER PREPARATION</t>
  </si>
  <si>
    <t>MONUMENT BOX ADJUSTED TO GRADE, AS PER PLAN</t>
  </si>
  <si>
    <t>MONUMENT BOX, AS PER PLAN</t>
  </si>
  <si>
    <t>Erie Blacktop, Inc.</t>
  </si>
  <si>
    <t>4507 Tiffin Avenue</t>
  </si>
  <si>
    <t>Sandusky, Ohio 44870</t>
  </si>
  <si>
    <t>ASPHALT CONCRETE INTERMEDIATE COURSE, TYPE 1, (448), PG64-22</t>
  </si>
  <si>
    <t>ASPHALT CONCRETE SURFACE COURSE, TYPE 1, (448),                  PG64-22</t>
  </si>
  <si>
    <t>Gerken Paving, Inc.</t>
  </si>
  <si>
    <t>9072 CR 424</t>
  </si>
  <si>
    <t>Napoleon, Ohio 43545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</si>
</sst>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  <numFmt numFmtId="175" formatCode="#,##0.0_);\(#,##0.0\)"/>
    <numFmt numFmtId="176" formatCode="[$-409]dddd\,\ mmmm\ d\,\ yyyy"/>
    <numFmt numFmtId="177" formatCode="[$-409]h:mm:ss\ AM/PM"/>
  </numFmts>
  <fonts count="45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44" fontId="9" fillId="0" borderId="10" xfId="44" applyFont="1" applyFill="1" applyBorder="1" applyAlignment="1" applyProtection="1">
      <alignment/>
      <protection/>
    </xf>
    <xf numFmtId="44" fontId="9" fillId="0" borderId="13" xfId="44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4" fontId="0" fillId="0" borderId="12" xfId="44" applyFont="1" applyBorder="1" applyAlignment="1">
      <alignment/>
    </xf>
    <xf numFmtId="44" fontId="9" fillId="0" borderId="14" xfId="44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/>
    </xf>
    <xf numFmtId="44" fontId="0" fillId="0" borderId="0" xfId="44" applyFont="1" applyBorder="1" applyAlignment="1">
      <alignment/>
    </xf>
    <xf numFmtId="44" fontId="9" fillId="0" borderId="0" xfId="44" applyFont="1" applyBorder="1" applyAlignment="1" applyProtection="1">
      <alignment/>
      <protection/>
    </xf>
    <xf numFmtId="0" fontId="7" fillId="0" borderId="10" xfId="0" applyFont="1" applyBorder="1" applyAlignment="1">
      <alignment horizontal="center"/>
    </xf>
    <xf numFmtId="3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/>
    </xf>
    <xf numFmtId="165" fontId="44" fillId="0" borderId="10" xfId="0" applyNumberFormat="1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9" fillId="0" borderId="10" xfId="57" applyFont="1" applyBorder="1" applyAlignment="1" applyProtection="1">
      <alignment horizontal="left"/>
      <protection locked="0"/>
    </xf>
    <xf numFmtId="44" fontId="4" fillId="0" borderId="10" xfId="44" applyFont="1" applyFill="1" applyBorder="1" applyAlignment="1" applyProtection="1">
      <alignment/>
      <protection/>
    </xf>
    <xf numFmtId="44" fontId="4" fillId="0" borderId="13" xfId="44" applyFont="1" applyBorder="1" applyAlignment="1" applyProtection="1">
      <alignment wrapText="1"/>
      <protection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44"/>
  <sheetViews>
    <sheetView tabSelected="1" defaultGridColor="0" zoomScalePageLayoutView="0" colorId="22" workbookViewId="0" topLeftCell="A10">
      <selection activeCell="D38" sqref="D38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50.10546875" style="0" customWidth="1"/>
    <col min="5" max="5" width="13.88671875" style="2" customWidth="1"/>
    <col min="6" max="6" width="15.5546875" style="2" customWidth="1"/>
    <col min="7" max="48" width="9.6640625" style="1" customWidth="1"/>
  </cols>
  <sheetData>
    <row r="1" spans="1:48" s="9" customFormat="1" ht="15">
      <c r="A1" s="3" t="s">
        <v>9</v>
      </c>
      <c r="B1" s="4"/>
      <c r="C1" s="5"/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10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11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12</v>
      </c>
      <c r="C4" s="10"/>
      <c r="D4" s="15"/>
      <c r="E4" s="20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27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 t="s">
        <v>28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0" t="s">
        <v>29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9" customFormat="1" ht="15">
      <c r="A8" s="10"/>
      <c r="B8" s="10"/>
      <c r="C8" s="10"/>
      <c r="D8" s="15"/>
      <c r="E8" s="20"/>
      <c r="F8" s="1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s="19" customFormat="1" ht="17.25" customHeight="1">
      <c r="A9" s="21" t="s">
        <v>5</v>
      </c>
      <c r="B9" s="22" t="s">
        <v>6</v>
      </c>
      <c r="C9" s="22" t="s">
        <v>3</v>
      </c>
      <c r="D9" s="21" t="s">
        <v>4</v>
      </c>
      <c r="E9" s="17" t="s">
        <v>1</v>
      </c>
      <c r="F9" s="17" t="s">
        <v>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6" s="48" customFormat="1" ht="33.75" customHeight="1">
      <c r="A10" s="39">
        <v>103.05</v>
      </c>
      <c r="B10" s="40">
        <v>1</v>
      </c>
      <c r="C10" s="39" t="s">
        <v>8</v>
      </c>
      <c r="D10" s="41" t="s">
        <v>13</v>
      </c>
      <c r="E10" s="46">
        <v>2200</v>
      </c>
      <c r="F10" s="47">
        <f>+E10*B10</f>
        <v>2200</v>
      </c>
    </row>
    <row r="11" spans="1:6" s="48" customFormat="1" ht="33.75" customHeight="1">
      <c r="A11" s="39">
        <v>253</v>
      </c>
      <c r="B11" s="40">
        <v>144</v>
      </c>
      <c r="C11" s="39" t="s">
        <v>14</v>
      </c>
      <c r="D11" s="41" t="s">
        <v>15</v>
      </c>
      <c r="E11" s="46">
        <v>50</v>
      </c>
      <c r="F11" s="47">
        <f aca="true" t="shared" si="0" ref="F11:F19">+E11*B11</f>
        <v>7200</v>
      </c>
    </row>
    <row r="12" spans="1:6" s="48" customFormat="1" ht="33.75" customHeight="1">
      <c r="A12" s="39">
        <v>254</v>
      </c>
      <c r="B12" s="40">
        <v>848</v>
      </c>
      <c r="C12" s="39" t="s">
        <v>14</v>
      </c>
      <c r="D12" s="41" t="s">
        <v>16</v>
      </c>
      <c r="E12" s="46">
        <v>18.5</v>
      </c>
      <c r="F12" s="47">
        <f t="shared" si="0"/>
        <v>15688</v>
      </c>
    </row>
    <row r="13" spans="1:6" s="48" customFormat="1" ht="33.75" customHeight="1">
      <c r="A13" s="39">
        <v>407</v>
      </c>
      <c r="B13" s="40">
        <v>3292</v>
      </c>
      <c r="C13" s="39" t="s">
        <v>17</v>
      </c>
      <c r="D13" s="41" t="s">
        <v>18</v>
      </c>
      <c r="E13" s="46">
        <v>2.55</v>
      </c>
      <c r="F13" s="47">
        <f t="shared" si="0"/>
        <v>8394.599999999999</v>
      </c>
    </row>
    <row r="14" spans="1:6" s="48" customFormat="1" ht="33.75" customHeight="1">
      <c r="A14" s="39">
        <v>411</v>
      </c>
      <c r="B14" s="40">
        <v>175</v>
      </c>
      <c r="C14" s="39" t="s">
        <v>19</v>
      </c>
      <c r="D14" s="41" t="s">
        <v>20</v>
      </c>
      <c r="E14" s="46">
        <v>74</v>
      </c>
      <c r="F14" s="47">
        <f t="shared" si="0"/>
        <v>12950</v>
      </c>
    </row>
    <row r="15" spans="1:11" s="30" customFormat="1" ht="33.75" customHeight="1">
      <c r="A15" s="39">
        <v>441</v>
      </c>
      <c r="B15" s="40">
        <v>720</v>
      </c>
      <c r="C15" s="39" t="s">
        <v>19</v>
      </c>
      <c r="D15" s="41" t="s">
        <v>30</v>
      </c>
      <c r="E15" s="46">
        <v>168</v>
      </c>
      <c r="F15" s="47">
        <f t="shared" si="0"/>
        <v>120960</v>
      </c>
      <c r="K15" s="31"/>
    </row>
    <row r="16" spans="1:6" s="48" customFormat="1" ht="33.75" customHeight="1">
      <c r="A16" s="39">
        <v>441</v>
      </c>
      <c r="B16" s="40">
        <v>720</v>
      </c>
      <c r="C16" s="39" t="s">
        <v>19</v>
      </c>
      <c r="D16" s="41" t="s">
        <v>31</v>
      </c>
      <c r="E16" s="46">
        <v>178</v>
      </c>
      <c r="F16" s="47">
        <f t="shared" si="0"/>
        <v>128160</v>
      </c>
    </row>
    <row r="17" spans="1:6" s="48" customFormat="1" ht="33.75" customHeight="1">
      <c r="A17" s="39">
        <v>611</v>
      </c>
      <c r="B17" s="40">
        <v>1</v>
      </c>
      <c r="C17" s="39" t="s">
        <v>21</v>
      </c>
      <c r="D17" s="41" t="s">
        <v>22</v>
      </c>
      <c r="E17" s="46">
        <v>750</v>
      </c>
      <c r="F17" s="47">
        <f t="shared" si="0"/>
        <v>750</v>
      </c>
    </row>
    <row r="18" spans="1:6" s="48" customFormat="1" ht="33.75" customHeight="1">
      <c r="A18" s="39">
        <v>614</v>
      </c>
      <c r="B18" s="40">
        <v>1</v>
      </c>
      <c r="C18" s="39" t="s">
        <v>8</v>
      </c>
      <c r="D18" s="41" t="s">
        <v>23</v>
      </c>
      <c r="E18" s="46">
        <v>9500</v>
      </c>
      <c r="F18" s="47">
        <f t="shared" si="0"/>
        <v>9500</v>
      </c>
    </row>
    <row r="19" spans="1:6" s="48" customFormat="1" ht="33.75" customHeight="1">
      <c r="A19" s="39">
        <v>617</v>
      </c>
      <c r="B19" s="40">
        <v>2606</v>
      </c>
      <c r="C19" s="39" t="s">
        <v>14</v>
      </c>
      <c r="D19" s="41" t="s">
        <v>24</v>
      </c>
      <c r="E19" s="46">
        <v>0.45</v>
      </c>
      <c r="F19" s="47">
        <f t="shared" si="0"/>
        <v>1172.7</v>
      </c>
    </row>
    <row r="20" spans="1:6" s="48" customFormat="1" ht="33.75" customHeight="1">
      <c r="A20" s="39">
        <v>623</v>
      </c>
      <c r="B20" s="40">
        <v>8</v>
      </c>
      <c r="C20" s="39" t="s">
        <v>21</v>
      </c>
      <c r="D20" s="41" t="s">
        <v>25</v>
      </c>
      <c r="E20" s="46">
        <v>450</v>
      </c>
      <c r="F20" s="47">
        <f>+E20*B20</f>
        <v>3600</v>
      </c>
    </row>
    <row r="21" spans="1:6" s="48" customFormat="1" ht="33.75" customHeight="1">
      <c r="A21" s="39">
        <v>623</v>
      </c>
      <c r="B21" s="40">
        <v>1</v>
      </c>
      <c r="C21" s="39" t="s">
        <v>21</v>
      </c>
      <c r="D21" s="41" t="s">
        <v>26</v>
      </c>
      <c r="E21" s="46">
        <v>1350</v>
      </c>
      <c r="F21" s="47">
        <f>+E21*B21</f>
        <v>1350</v>
      </c>
    </row>
    <row r="22" spans="1:6" s="29" customFormat="1" ht="33.75" customHeight="1">
      <c r="A22" s="42"/>
      <c r="B22" s="43"/>
      <c r="C22" s="44"/>
      <c r="D22" s="45"/>
      <c r="E22" s="27"/>
      <c r="F22" s="28"/>
    </row>
    <row r="23" spans="1:6" s="29" customFormat="1" ht="33.75" customHeight="1" thickBot="1">
      <c r="A23" s="23"/>
      <c r="B23" s="24"/>
      <c r="C23" s="25"/>
      <c r="D23" s="26" t="s">
        <v>7</v>
      </c>
      <c r="E23" s="32"/>
      <c r="F23" s="33">
        <f>SUM(F10:F22)</f>
        <v>311925.3</v>
      </c>
    </row>
    <row r="24" spans="1:6" s="29" customFormat="1" ht="14.25" customHeight="1" thickTop="1">
      <c r="A24" s="34"/>
      <c r="B24" s="35"/>
      <c r="C24" s="34"/>
      <c r="D24" s="36"/>
      <c r="E24" s="37"/>
      <c r="F24" s="38"/>
    </row>
    <row r="25" spans="1:48" s="9" customFormat="1" ht="13.5" customHeight="1">
      <c r="A25" s="10"/>
      <c r="B25" s="14"/>
      <c r="C25" s="10"/>
      <c r="D25" s="15"/>
      <c r="E25" s="20" t="s">
        <v>0</v>
      </c>
      <c r="F25" s="1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s="9" customFormat="1" ht="15">
      <c r="A26" s="10"/>
      <c r="B26" s="10"/>
      <c r="C26" s="10"/>
      <c r="D26" s="15"/>
      <c r="E26" s="20" t="s">
        <v>32</v>
      </c>
      <c r="F26" s="1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s="9" customFormat="1" ht="15">
      <c r="A27" s="10"/>
      <c r="B27" s="10"/>
      <c r="C27" s="10"/>
      <c r="D27" s="15"/>
      <c r="E27" s="20" t="s">
        <v>33</v>
      </c>
      <c r="F27" s="13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s="9" customFormat="1" ht="15">
      <c r="A28" s="10"/>
      <c r="B28" s="10"/>
      <c r="C28" s="10"/>
      <c r="D28" s="15"/>
      <c r="E28" s="20" t="s">
        <v>34</v>
      </c>
      <c r="F28" s="1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s="9" customFormat="1" ht="15">
      <c r="A29" s="10"/>
      <c r="B29" s="10"/>
      <c r="C29" s="10"/>
      <c r="D29" s="15"/>
      <c r="E29" s="20"/>
      <c r="F29" s="13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s="19" customFormat="1" ht="17.25" customHeight="1">
      <c r="A30" s="21" t="s">
        <v>5</v>
      </c>
      <c r="B30" s="22" t="s">
        <v>6</v>
      </c>
      <c r="C30" s="22" t="s">
        <v>3</v>
      </c>
      <c r="D30" s="21" t="s">
        <v>4</v>
      </c>
      <c r="E30" s="17" t="s">
        <v>1</v>
      </c>
      <c r="F30" s="17" t="s">
        <v>2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6" s="48" customFormat="1" ht="33.75" customHeight="1">
      <c r="A31" s="39">
        <v>103.05</v>
      </c>
      <c r="B31" s="40">
        <v>1</v>
      </c>
      <c r="C31" s="39" t="s">
        <v>8</v>
      </c>
      <c r="D31" s="41" t="s">
        <v>13</v>
      </c>
      <c r="E31" s="46">
        <v>1750</v>
      </c>
      <c r="F31" s="47">
        <f>+E31*B31</f>
        <v>1750</v>
      </c>
    </row>
    <row r="32" spans="1:6" s="48" customFormat="1" ht="33.75" customHeight="1">
      <c r="A32" s="39">
        <v>253</v>
      </c>
      <c r="B32" s="40">
        <v>144</v>
      </c>
      <c r="C32" s="39" t="s">
        <v>14</v>
      </c>
      <c r="D32" s="41" t="s">
        <v>15</v>
      </c>
      <c r="E32" s="46">
        <v>55</v>
      </c>
      <c r="F32" s="47">
        <f aca="true" t="shared" si="1" ref="F32:F42">+E32*B32</f>
        <v>7920</v>
      </c>
    </row>
    <row r="33" spans="1:6" s="48" customFormat="1" ht="33.75" customHeight="1">
      <c r="A33" s="39">
        <v>254</v>
      </c>
      <c r="B33" s="40">
        <v>848</v>
      </c>
      <c r="C33" s="39" t="s">
        <v>14</v>
      </c>
      <c r="D33" s="41" t="s">
        <v>16</v>
      </c>
      <c r="E33" s="46">
        <v>6</v>
      </c>
      <c r="F33" s="47">
        <f t="shared" si="1"/>
        <v>5088</v>
      </c>
    </row>
    <row r="34" spans="1:6" s="48" customFormat="1" ht="33.75" customHeight="1">
      <c r="A34" s="39">
        <v>407</v>
      </c>
      <c r="B34" s="40">
        <v>3292</v>
      </c>
      <c r="C34" s="39" t="s">
        <v>17</v>
      </c>
      <c r="D34" s="41" t="s">
        <v>18</v>
      </c>
      <c r="E34" s="46">
        <v>2.5</v>
      </c>
      <c r="F34" s="47">
        <f t="shared" si="1"/>
        <v>8230</v>
      </c>
    </row>
    <row r="35" spans="1:6" s="48" customFormat="1" ht="33.75" customHeight="1">
      <c r="A35" s="39">
        <v>411</v>
      </c>
      <c r="B35" s="40">
        <v>175</v>
      </c>
      <c r="C35" s="39" t="s">
        <v>19</v>
      </c>
      <c r="D35" s="41" t="s">
        <v>20</v>
      </c>
      <c r="E35" s="46">
        <v>70</v>
      </c>
      <c r="F35" s="47">
        <f t="shared" si="1"/>
        <v>12250</v>
      </c>
    </row>
    <row r="36" spans="1:11" s="30" customFormat="1" ht="33.75" customHeight="1">
      <c r="A36" s="39">
        <v>441</v>
      </c>
      <c r="B36" s="40">
        <v>720</v>
      </c>
      <c r="C36" s="39" t="s">
        <v>19</v>
      </c>
      <c r="D36" s="41" t="s">
        <v>30</v>
      </c>
      <c r="E36" s="46">
        <v>154</v>
      </c>
      <c r="F36" s="47">
        <f t="shared" si="1"/>
        <v>110880</v>
      </c>
      <c r="K36" s="31"/>
    </row>
    <row r="37" spans="1:6" s="48" customFormat="1" ht="33.75" customHeight="1">
      <c r="A37" s="39">
        <v>441</v>
      </c>
      <c r="B37" s="40">
        <v>720</v>
      </c>
      <c r="C37" s="39" t="s">
        <v>19</v>
      </c>
      <c r="D37" s="41" t="s">
        <v>31</v>
      </c>
      <c r="E37" s="46">
        <v>168</v>
      </c>
      <c r="F37" s="47">
        <f t="shared" si="1"/>
        <v>120960</v>
      </c>
    </row>
    <row r="38" spans="1:6" s="48" customFormat="1" ht="33.75" customHeight="1">
      <c r="A38" s="39">
        <v>611</v>
      </c>
      <c r="B38" s="40">
        <v>1</v>
      </c>
      <c r="C38" s="39" t="s">
        <v>21</v>
      </c>
      <c r="D38" s="41" t="s">
        <v>22</v>
      </c>
      <c r="E38" s="46">
        <v>1900</v>
      </c>
      <c r="F38" s="47">
        <f t="shared" si="1"/>
        <v>1900</v>
      </c>
    </row>
    <row r="39" spans="1:6" s="48" customFormat="1" ht="33.75" customHeight="1">
      <c r="A39" s="39">
        <v>614</v>
      </c>
      <c r="B39" s="40">
        <v>1</v>
      </c>
      <c r="C39" s="39" t="s">
        <v>8</v>
      </c>
      <c r="D39" s="41" t="s">
        <v>23</v>
      </c>
      <c r="E39" s="46">
        <v>16500</v>
      </c>
      <c r="F39" s="47">
        <f t="shared" si="1"/>
        <v>16500</v>
      </c>
    </row>
    <row r="40" spans="1:6" s="48" customFormat="1" ht="33.75" customHeight="1">
      <c r="A40" s="39">
        <v>617</v>
      </c>
      <c r="B40" s="40">
        <v>2606</v>
      </c>
      <c r="C40" s="39" t="s">
        <v>14</v>
      </c>
      <c r="D40" s="41" t="s">
        <v>24</v>
      </c>
      <c r="E40" s="46">
        <v>0.5</v>
      </c>
      <c r="F40" s="47">
        <f t="shared" si="1"/>
        <v>1303</v>
      </c>
    </row>
    <row r="41" spans="1:6" s="48" customFormat="1" ht="33.75" customHeight="1">
      <c r="A41" s="39">
        <v>623</v>
      </c>
      <c r="B41" s="40">
        <v>8</v>
      </c>
      <c r="C41" s="39" t="s">
        <v>21</v>
      </c>
      <c r="D41" s="41" t="s">
        <v>25</v>
      </c>
      <c r="E41" s="46">
        <v>750</v>
      </c>
      <c r="F41" s="47">
        <f t="shared" si="1"/>
        <v>6000</v>
      </c>
    </row>
    <row r="42" spans="1:6" s="48" customFormat="1" ht="33.75" customHeight="1">
      <c r="A42" s="39">
        <v>623</v>
      </c>
      <c r="B42" s="40">
        <v>1</v>
      </c>
      <c r="C42" s="39" t="s">
        <v>21</v>
      </c>
      <c r="D42" s="41" t="s">
        <v>26</v>
      </c>
      <c r="E42" s="46">
        <v>2000</v>
      </c>
      <c r="F42" s="47">
        <f t="shared" si="1"/>
        <v>2000</v>
      </c>
    </row>
    <row r="43" spans="1:6" s="29" customFormat="1" ht="33.75" customHeight="1">
      <c r="A43" s="42"/>
      <c r="B43" s="43"/>
      <c r="C43" s="44"/>
      <c r="D43" s="45"/>
      <c r="E43" s="27"/>
      <c r="F43" s="28"/>
    </row>
    <row r="44" spans="1:6" s="29" customFormat="1" ht="33.75" customHeight="1" thickBot="1">
      <c r="A44" s="23"/>
      <c r="B44" s="24"/>
      <c r="C44" s="25"/>
      <c r="D44" s="26" t="s">
        <v>7</v>
      </c>
      <c r="E44" s="32"/>
      <c r="F44" s="33">
        <f>SUM(F31:F43)</f>
        <v>294781</v>
      </c>
    </row>
    <row r="45" ht="15.75" thickTop="1"/>
  </sheetData>
  <sheetProtection/>
  <printOptions horizontalCentered="1"/>
  <pageMargins left="0" right="0" top="0.25" bottom="0.5" header="0.5" footer="0.25"/>
  <pageSetup fitToHeight="1" fitToWidth="1" horizontalDpi="600" verticalDpi="600" orientation="portrait" scale="63" r:id="rId1"/>
  <headerFooter alignWithMargins="0">
    <oddFooter>&amp;C&amp;P</oddFoot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2023-06-22T18:40:22Z</cp:lastPrinted>
  <dcterms:created xsi:type="dcterms:W3CDTF">1999-04-07T19:03:50Z</dcterms:created>
  <dcterms:modified xsi:type="dcterms:W3CDTF">2023-06-22T18:45:08Z</dcterms:modified>
  <cp:category/>
  <cp:version/>
  <cp:contentType/>
  <cp:contentStatus/>
</cp:coreProperties>
</file>