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veryone\Front Office\EXCEL\Bid Tabs\"/>
    </mc:Choice>
  </mc:AlternateContent>
  <bookViews>
    <workbookView xWindow="285" yWindow="105" windowWidth="13635" windowHeight="13215"/>
  </bookViews>
  <sheets>
    <sheet name="A" sheetId="1" r:id="rId1"/>
  </sheets>
  <definedNames>
    <definedName name="_xlnm.Print_Area" localSheetId="0">A!$A$1:$F$59</definedName>
  </definedNames>
  <calcPr calcId="162913"/>
</workbook>
</file>

<file path=xl/calcChain.xml><?xml version="1.0" encoding="utf-8"?>
<calcChain xmlns="http://schemas.openxmlformats.org/spreadsheetml/2006/main">
  <c r="F49" i="1" l="1"/>
  <c r="F48" i="1"/>
  <c r="F47" i="1"/>
  <c r="F46" i="1"/>
  <c r="F50" i="1" s="1"/>
  <c r="F42" i="1"/>
  <c r="F41" i="1"/>
  <c r="F40" i="1"/>
  <c r="F39" i="1"/>
  <c r="F38" i="1"/>
  <c r="F43" i="1" l="1"/>
  <c r="F52" i="1" s="1"/>
  <c r="F19" i="1"/>
  <c r="F20" i="1"/>
  <c r="F21" i="1"/>
  <c r="F13" i="1"/>
  <c r="F14" i="1"/>
  <c r="F18" i="1" l="1"/>
  <c r="F22" i="1" s="1"/>
  <c r="F11" i="1"/>
  <c r="F12" i="1"/>
  <c r="F10" i="1"/>
  <c r="F15" i="1" l="1"/>
  <c r="F24" i="1" s="1"/>
</calcChain>
</file>

<file path=xl/sharedStrings.xml><?xml version="1.0" encoding="utf-8"?>
<sst xmlns="http://schemas.openxmlformats.org/spreadsheetml/2006/main" count="97" uniqueCount="38">
  <si>
    <t>Contractor:</t>
  </si>
  <si>
    <t>Unit Price</t>
  </si>
  <si>
    <t>Total</t>
  </si>
  <si>
    <t>Unit</t>
  </si>
  <si>
    <t>Description</t>
  </si>
  <si>
    <t>Item #</t>
  </si>
  <si>
    <t>Quantities</t>
  </si>
  <si>
    <t>Maintaining Traffic</t>
  </si>
  <si>
    <t xml:space="preserve">Bid Date:    </t>
  </si>
  <si>
    <t xml:space="preserve">Engineer's Estimate: </t>
  </si>
  <si>
    <t>Gallons</t>
  </si>
  <si>
    <t>Tons</t>
  </si>
  <si>
    <t xml:space="preserve"> $</t>
  </si>
  <si>
    <t>$ 555,000.00</t>
  </si>
  <si>
    <t>May 24, 2023 @ 9:30 a.m.</t>
  </si>
  <si>
    <t>COUNTY</t>
  </si>
  <si>
    <t>TOWNSHIP</t>
  </si>
  <si>
    <t>Lump Sum</t>
  </si>
  <si>
    <t>Premium for Contract Performance and Maintenance/Guarantee Bond</t>
  </si>
  <si>
    <t>Seal Coat, As Per Plan, HFRS-2P</t>
  </si>
  <si>
    <t>Chip Seal No. 8 Cover Aggregate, As Per Plan</t>
  </si>
  <si>
    <t>Base Bid - Township</t>
  </si>
  <si>
    <t>Chip Seal RAP Cover Aggregate, As Per Plan</t>
  </si>
  <si>
    <t>Fog Seal</t>
  </si>
  <si>
    <t>Base Bid - County</t>
  </si>
  <si>
    <t>Total Bid (County and Township)</t>
  </si>
  <si>
    <t>Unit Price / Ton                                           (Additional Cost)</t>
  </si>
  <si>
    <t>Ton</t>
  </si>
  <si>
    <r>
      <rPr>
        <sz val="12"/>
        <color indexed="8"/>
        <rFont val="Arial"/>
        <family val="2"/>
      </rPr>
      <t>If Township(s) choose to use RAP instead of No. 8 Cover Aggregate</t>
    </r>
    <r>
      <rPr>
        <b/>
        <sz val="12"/>
        <color indexed="8"/>
        <rFont val="Arial"/>
        <family val="2"/>
      </rPr>
      <t>,</t>
    </r>
    <r>
      <rPr>
        <b/>
        <u/>
        <sz val="12"/>
        <color indexed="8"/>
        <rFont val="Arial"/>
        <family val="2"/>
      </rPr>
      <t xml:space="preserve"> indicate the deduction in cost or additional cost, per ton, to use RAP.</t>
    </r>
  </si>
  <si>
    <t xml:space="preserve">TABULATION SHEET - IMPROVING BY PLACING CHIP SEAL ON TOWNSHIP ROADS IN ERIE COUNTY OHIO (2023)
</t>
  </si>
  <si>
    <t>Unit Price / Ton                                             (Reduction in Cost)</t>
  </si>
  <si>
    <t>Allied Construction</t>
  </si>
  <si>
    <t>720 E Main St</t>
  </si>
  <si>
    <t>West Union, Ohio 45693</t>
  </si>
  <si>
    <t>Erie Blacktop, Inc.</t>
  </si>
  <si>
    <t>4507 Tiffin Avenue</t>
  </si>
  <si>
    <t>Sandusky, Ohio 44870</t>
  </si>
  <si>
    <t>$5.90 per unit / ton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</si>
</sst>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 x14ac:knownFonts="1">
    <font>
      <sz val="12"/>
      <name val="Arial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theme="1"/>
      </top>
      <bottom style="double">
        <color indexed="8"/>
      </bottom>
      <diagonal/>
    </border>
    <border>
      <left/>
      <right style="thin">
        <color theme="1"/>
      </right>
      <top style="thin">
        <color theme="1"/>
      </top>
      <bottom style="double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/>
      <right style="thin">
        <color theme="1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indexed="8"/>
      </bottom>
      <diagonal/>
    </border>
    <border>
      <left/>
      <right style="thin">
        <color theme="1"/>
      </right>
      <top style="thin">
        <color indexed="8"/>
      </top>
      <bottom style="double">
        <color indexed="8"/>
      </bottom>
      <diagonal/>
    </border>
    <border>
      <left style="thin">
        <color theme="1"/>
      </left>
      <right/>
      <top style="thin">
        <color indexed="8"/>
      </top>
      <bottom style="double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indexed="8"/>
      </top>
      <bottom style="thin">
        <color theme="1"/>
      </bottom>
      <diagonal/>
    </border>
    <border>
      <left/>
      <right style="thin">
        <color theme="1"/>
      </right>
      <top style="thin">
        <color indexed="8"/>
      </top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Border="1" applyProtection="1"/>
    <xf numFmtId="15" fontId="3" fillId="0" borderId="0" xfId="0" applyNumberFormat="1" applyFont="1" applyFill="1" applyBorder="1" applyProtection="1"/>
    <xf numFmtId="0" fontId="3" fillId="0" borderId="1" xfId="0" applyFont="1" applyFill="1" applyBorder="1" applyProtection="1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44" fontId="2" fillId="0" borderId="0" xfId="1" applyFont="1" applyFill="1" applyBorder="1" applyProtection="1"/>
    <xf numFmtId="44" fontId="3" fillId="0" borderId="0" xfId="1" applyFont="1" applyFill="1" applyBorder="1" applyProtection="1"/>
    <xf numFmtId="44" fontId="1" fillId="0" borderId="0" xfId="1" applyFont="1"/>
    <xf numFmtId="44" fontId="3" fillId="0" borderId="0" xfId="1" quotePrefix="1" applyFont="1" applyFill="1" applyBorder="1" applyProtection="1"/>
    <xf numFmtId="44" fontId="2" fillId="0" borderId="2" xfId="1" applyFont="1" applyFill="1" applyBorder="1" applyAlignment="1" applyProtection="1">
      <alignment horizontal="center"/>
    </xf>
    <xf numFmtId="44" fontId="0" fillId="0" borderId="0" xfId="1" applyFont="1"/>
    <xf numFmtId="0" fontId="2" fillId="0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3" fontId="3" fillId="0" borderId="0" xfId="2" quotePrefix="1" applyFont="1" applyFill="1" applyBorder="1" applyAlignment="1" applyProtection="1">
      <alignment horizontal="left"/>
    </xf>
    <xf numFmtId="0" fontId="1" fillId="0" borderId="0" xfId="0" applyFont="1" applyAlignment="1"/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Alignment="1" applyProtection="1"/>
    <xf numFmtId="44" fontId="1" fillId="0" borderId="7" xfId="1" applyFont="1" applyBorder="1" applyAlignment="1"/>
    <xf numFmtId="44" fontId="2" fillId="0" borderId="7" xfId="1" applyFont="1" applyBorder="1" applyAlignment="1" applyProtection="1"/>
    <xf numFmtId="0" fontId="2" fillId="0" borderId="2" xfId="0" applyFont="1" applyBorder="1" applyAlignment="1" applyProtection="1">
      <alignment horizontal="center"/>
    </xf>
    <xf numFmtId="44" fontId="1" fillId="0" borderId="8" xfId="1" applyFont="1" applyBorder="1" applyAlignment="1"/>
    <xf numFmtId="44" fontId="1" fillId="0" borderId="10" xfId="1" applyFont="1" applyBorder="1" applyAlignment="1"/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right"/>
    </xf>
    <xf numFmtId="44" fontId="1" fillId="0" borderId="13" xfId="1" applyFont="1" applyBorder="1" applyAlignment="1"/>
    <xf numFmtId="44" fontId="2" fillId="0" borderId="14" xfId="1" applyFont="1" applyBorder="1" applyAlignment="1" applyProtection="1"/>
    <xf numFmtId="0" fontId="6" fillId="0" borderId="6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4" fontId="6" fillId="0" borderId="17" xfId="0" applyNumberFormat="1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164" fontId="6" fillId="0" borderId="16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>
      <alignment wrapText="1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wrapText="1"/>
    </xf>
    <xf numFmtId="44" fontId="2" fillId="0" borderId="26" xfId="1" applyFont="1" applyBorder="1" applyAlignment="1" applyProtection="1"/>
    <xf numFmtId="3" fontId="6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</xf>
    <xf numFmtId="44" fontId="1" fillId="0" borderId="2" xfId="1" applyFont="1" applyBorder="1" applyAlignment="1"/>
    <xf numFmtId="44" fontId="2" fillId="0" borderId="2" xfId="1" applyFont="1" applyBorder="1" applyAlignment="1" applyProtection="1"/>
    <xf numFmtId="0" fontId="6" fillId="0" borderId="18" xfId="0" applyFont="1" applyBorder="1" applyAlignment="1">
      <alignment horizontal="center" wrapText="1"/>
    </xf>
    <xf numFmtId="164" fontId="6" fillId="0" borderId="16" xfId="0" applyNumberFormat="1" applyFont="1" applyBorder="1" applyAlignment="1" applyProtection="1">
      <alignment horizontal="center" wrapText="1"/>
      <protection locked="0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/>
    <xf numFmtId="0" fontId="6" fillId="0" borderId="6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164" fontId="6" fillId="0" borderId="17" xfId="0" applyNumberFormat="1" applyFont="1" applyBorder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3" fillId="0" borderId="19" xfId="0" applyFont="1" applyBorder="1" applyAlignment="1" applyProtection="1">
      <alignment horizontal="center" wrapText="1"/>
    </xf>
    <xf numFmtId="44" fontId="7" fillId="0" borderId="0" xfId="1" applyFont="1" applyBorder="1" applyAlignment="1">
      <alignment horizontal="center"/>
    </xf>
    <xf numFmtId="44" fontId="1" fillId="0" borderId="0" xfId="1" applyFont="1" applyBorder="1"/>
    <xf numFmtId="44" fontId="1" fillId="0" borderId="21" xfId="1" applyFont="1" applyBorder="1"/>
    <xf numFmtId="44" fontId="2" fillId="0" borderId="22" xfId="1" applyFont="1" applyBorder="1" applyProtection="1"/>
    <xf numFmtId="44" fontId="2" fillId="0" borderId="23" xfId="1" applyFont="1" applyBorder="1" applyProtection="1"/>
    <xf numFmtId="0" fontId="2" fillId="0" borderId="11" xfId="0" applyFont="1" applyBorder="1" applyAlignment="1" applyProtection="1">
      <alignment horizontal="center"/>
    </xf>
    <xf numFmtId="44" fontId="1" fillId="0" borderId="25" xfId="1" applyFont="1" applyBorder="1"/>
    <xf numFmtId="44" fontId="2" fillId="0" borderId="24" xfId="1" applyFont="1" applyBorder="1" applyProtection="1"/>
    <xf numFmtId="0" fontId="2" fillId="0" borderId="11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wrapText="1"/>
    </xf>
    <xf numFmtId="44" fontId="1" fillId="0" borderId="27" xfId="1" applyFont="1" applyBorder="1" applyAlignment="1">
      <alignment horizontal="center"/>
    </xf>
    <xf numFmtId="44" fontId="1" fillId="0" borderId="28" xfId="1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59"/>
  <sheetViews>
    <sheetView tabSelected="1" defaultGridColor="0" topLeftCell="A16" colorId="22" zoomScale="75" zoomScaleNormal="50" workbookViewId="0">
      <selection activeCell="H27" sqref="H27"/>
    </sheetView>
  </sheetViews>
  <sheetFormatPr defaultColWidth="9.6640625" defaultRowHeight="15" x14ac:dyDescent="0.2"/>
  <cols>
    <col min="1" max="1" width="8.5546875" customWidth="1"/>
    <col min="2" max="2" width="12.109375" customWidth="1"/>
    <col min="3" max="3" width="8.77734375" customWidth="1"/>
    <col min="4" max="4" width="48.77734375" customWidth="1"/>
    <col min="5" max="6" width="18" style="12" customWidth="1"/>
  </cols>
  <sheetData>
    <row r="1" spans="1:8" s="17" customFormat="1" ht="31.5" customHeight="1" x14ac:dyDescent="0.2">
      <c r="A1" s="84" t="s">
        <v>29</v>
      </c>
      <c r="B1" s="84"/>
      <c r="C1" s="84"/>
      <c r="D1" s="84"/>
      <c r="E1" s="84"/>
      <c r="F1" s="84"/>
    </row>
    <row r="2" spans="1:8" s="4" customFormat="1" ht="24" customHeight="1" x14ac:dyDescent="0.25">
      <c r="A2" s="1" t="s">
        <v>9</v>
      </c>
      <c r="B2" s="1"/>
      <c r="C2" s="16" t="s">
        <v>13</v>
      </c>
      <c r="D2" s="15"/>
      <c r="E2" s="7"/>
      <c r="F2" s="8"/>
    </row>
    <row r="3" spans="1:8" s="4" customFormat="1" ht="24" customHeight="1" x14ac:dyDescent="0.25">
      <c r="A3" s="1" t="s">
        <v>8</v>
      </c>
      <c r="B3" s="2"/>
      <c r="C3" s="1" t="s">
        <v>14</v>
      </c>
      <c r="D3" s="5"/>
      <c r="E3" s="9"/>
      <c r="F3" s="9"/>
    </row>
    <row r="4" spans="1:8" s="4" customFormat="1" ht="21" customHeight="1" x14ac:dyDescent="0.25">
      <c r="A4" s="1"/>
      <c r="B4" s="2"/>
      <c r="C4" s="1"/>
      <c r="D4" s="5"/>
      <c r="E4" s="8" t="s">
        <v>0</v>
      </c>
    </row>
    <row r="5" spans="1:8" s="4" customFormat="1" ht="21" customHeight="1" x14ac:dyDescent="0.25">
      <c r="A5" s="1"/>
      <c r="B5" s="1"/>
      <c r="C5" s="1"/>
      <c r="D5" s="5"/>
      <c r="E5" s="8" t="s">
        <v>31</v>
      </c>
      <c r="F5" s="8"/>
    </row>
    <row r="6" spans="1:8" s="4" customFormat="1" ht="21" customHeight="1" x14ac:dyDescent="0.25">
      <c r="A6" s="1"/>
      <c r="B6" s="1"/>
      <c r="C6" s="1"/>
      <c r="D6" s="5"/>
      <c r="E6" s="10" t="s">
        <v>32</v>
      </c>
      <c r="F6" s="8"/>
    </row>
    <row r="7" spans="1:8" s="4" customFormat="1" ht="21" customHeight="1" x14ac:dyDescent="0.25">
      <c r="A7" s="1"/>
      <c r="B7" s="3"/>
      <c r="C7" s="1"/>
      <c r="D7" s="5"/>
      <c r="E7" s="8" t="s">
        <v>33</v>
      </c>
      <c r="F7" s="8"/>
    </row>
    <row r="8" spans="1:8" s="6" customFormat="1" ht="27.75" customHeight="1" x14ac:dyDescent="0.2">
      <c r="A8" s="13" t="s">
        <v>5</v>
      </c>
      <c r="B8" s="14" t="s">
        <v>6</v>
      </c>
      <c r="C8" s="14" t="s">
        <v>3</v>
      </c>
      <c r="D8" s="13" t="s">
        <v>4</v>
      </c>
      <c r="E8" s="11" t="s">
        <v>1</v>
      </c>
      <c r="F8" s="11" t="s">
        <v>2</v>
      </c>
    </row>
    <row r="9" spans="1:8" s="17" customFormat="1" ht="29.25" customHeight="1" x14ac:dyDescent="0.25">
      <c r="A9" s="80" t="s">
        <v>15</v>
      </c>
      <c r="B9" s="85"/>
      <c r="C9" s="85"/>
      <c r="D9" s="85"/>
      <c r="E9" s="85"/>
      <c r="F9" s="81"/>
      <c r="H9" s="20"/>
    </row>
    <row r="10" spans="1:8" s="17" customFormat="1" ht="36" customHeight="1" x14ac:dyDescent="0.2">
      <c r="A10" s="50">
        <v>103.05</v>
      </c>
      <c r="B10" s="51">
        <v>1</v>
      </c>
      <c r="C10" s="52" t="s">
        <v>17</v>
      </c>
      <c r="D10" s="53" t="s">
        <v>18</v>
      </c>
      <c r="E10" s="21">
        <v>2500</v>
      </c>
      <c r="F10" s="22">
        <f>+E10*B10</f>
        <v>2500</v>
      </c>
      <c r="H10" s="20"/>
    </row>
    <row r="11" spans="1:8" s="17" customFormat="1" ht="31.5" customHeight="1" x14ac:dyDescent="0.2">
      <c r="A11" s="32">
        <v>422</v>
      </c>
      <c r="B11" s="33">
        <v>26409</v>
      </c>
      <c r="C11" s="34" t="s">
        <v>10</v>
      </c>
      <c r="D11" s="54" t="s">
        <v>19</v>
      </c>
      <c r="E11" s="24">
        <v>3.05</v>
      </c>
      <c r="F11" s="22">
        <f t="shared" ref="F11:F12" si="0">+E11*B11</f>
        <v>80547.45</v>
      </c>
      <c r="H11" s="20"/>
    </row>
    <row r="12" spans="1:8" s="17" customFormat="1" ht="31.5" customHeight="1" x14ac:dyDescent="0.2">
      <c r="A12" s="32">
        <v>422</v>
      </c>
      <c r="B12" s="33">
        <v>825.3</v>
      </c>
      <c r="C12" s="34" t="s">
        <v>11</v>
      </c>
      <c r="D12" s="54" t="s">
        <v>22</v>
      </c>
      <c r="E12" s="24">
        <v>38.5</v>
      </c>
      <c r="F12" s="22">
        <f t="shared" si="0"/>
        <v>31774.05</v>
      </c>
      <c r="H12" s="20"/>
    </row>
    <row r="13" spans="1:8" s="17" customFormat="1" ht="31.5" customHeight="1" x14ac:dyDescent="0.2">
      <c r="A13" s="55">
        <v>614</v>
      </c>
      <c r="B13" s="51">
        <v>1</v>
      </c>
      <c r="C13" s="56" t="s">
        <v>17</v>
      </c>
      <c r="D13" s="57" t="s">
        <v>7</v>
      </c>
      <c r="E13" s="24">
        <v>5000</v>
      </c>
      <c r="F13" s="22">
        <f t="shared" ref="F13:F14" si="1">+E13*B13</f>
        <v>5000</v>
      </c>
      <c r="H13" s="20"/>
    </row>
    <row r="14" spans="1:8" s="17" customFormat="1" ht="31.5" customHeight="1" x14ac:dyDescent="0.2">
      <c r="A14" s="32">
        <v>614</v>
      </c>
      <c r="B14" s="39">
        <v>210</v>
      </c>
      <c r="C14" s="34" t="s">
        <v>10</v>
      </c>
      <c r="D14" s="54" t="s">
        <v>23</v>
      </c>
      <c r="E14" s="24">
        <v>4</v>
      </c>
      <c r="F14" s="22">
        <f t="shared" si="1"/>
        <v>840</v>
      </c>
      <c r="H14" s="20"/>
    </row>
    <row r="15" spans="1:8" s="17" customFormat="1" ht="31.5" customHeight="1" x14ac:dyDescent="0.2">
      <c r="A15" s="36"/>
      <c r="B15" s="35"/>
      <c r="C15" s="37"/>
      <c r="D15" s="38" t="s">
        <v>24</v>
      </c>
      <c r="E15" s="25"/>
      <c r="F15" s="45">
        <f>SUM(F10:F14)</f>
        <v>120661.5</v>
      </c>
      <c r="H15" s="20"/>
    </row>
    <row r="16" spans="1:8" s="17" customFormat="1" ht="31.5" customHeight="1" x14ac:dyDescent="0.2">
      <c r="A16" s="23"/>
      <c r="B16" s="46"/>
      <c r="C16" s="23"/>
      <c r="D16" s="47"/>
      <c r="E16" s="48"/>
      <c r="F16" s="49"/>
      <c r="H16" s="20"/>
    </row>
    <row r="17" spans="1:8" s="17" customFormat="1" ht="31.5" customHeight="1" x14ac:dyDescent="0.25">
      <c r="A17" s="80" t="s">
        <v>16</v>
      </c>
      <c r="B17" s="85"/>
      <c r="C17" s="85"/>
      <c r="D17" s="85"/>
      <c r="E17" s="85"/>
      <c r="F17" s="86"/>
      <c r="H17" s="20"/>
    </row>
    <row r="18" spans="1:8" s="17" customFormat="1" ht="35.25" customHeight="1" x14ac:dyDescent="0.2">
      <c r="A18" s="55">
        <v>103.05</v>
      </c>
      <c r="B18" s="51">
        <v>1</v>
      </c>
      <c r="C18" s="56" t="s">
        <v>17</v>
      </c>
      <c r="D18" s="57" t="s">
        <v>18</v>
      </c>
      <c r="E18" s="21">
        <v>2500</v>
      </c>
      <c r="F18" s="22">
        <f t="shared" ref="F18" si="2">+E18*B18</f>
        <v>2500</v>
      </c>
      <c r="H18" s="20"/>
    </row>
    <row r="19" spans="1:8" s="17" customFormat="1" ht="30.75" customHeight="1" x14ac:dyDescent="0.2">
      <c r="A19" s="32">
        <v>422</v>
      </c>
      <c r="B19" s="33">
        <v>94438</v>
      </c>
      <c r="C19" s="34" t="s">
        <v>10</v>
      </c>
      <c r="D19" s="54" t="s">
        <v>19</v>
      </c>
      <c r="E19" s="21">
        <v>3.05</v>
      </c>
      <c r="F19" s="22">
        <f t="shared" ref="F19:F21" si="3">+E19*B19</f>
        <v>288035.89999999997</v>
      </c>
      <c r="H19" s="20"/>
    </row>
    <row r="20" spans="1:8" s="17" customFormat="1" ht="30.75" customHeight="1" x14ac:dyDescent="0.2">
      <c r="A20" s="32">
        <v>422</v>
      </c>
      <c r="B20" s="33">
        <v>2951.2</v>
      </c>
      <c r="C20" s="34" t="s">
        <v>11</v>
      </c>
      <c r="D20" s="54" t="s">
        <v>20</v>
      </c>
      <c r="E20" s="21">
        <v>32.6</v>
      </c>
      <c r="F20" s="22">
        <f t="shared" si="3"/>
        <v>96209.12</v>
      </c>
      <c r="H20" s="20"/>
    </row>
    <row r="21" spans="1:8" s="17" customFormat="1" ht="30.75" customHeight="1" x14ac:dyDescent="0.2">
      <c r="A21" s="58">
        <v>614</v>
      </c>
      <c r="B21" s="59">
        <v>1</v>
      </c>
      <c r="C21" s="60" t="s">
        <v>17</v>
      </c>
      <c r="D21" s="40" t="s">
        <v>7</v>
      </c>
      <c r="E21" s="21">
        <v>15000</v>
      </c>
      <c r="F21" s="22">
        <f t="shared" si="3"/>
        <v>15000</v>
      </c>
      <c r="H21" s="20"/>
    </row>
    <row r="22" spans="1:8" s="17" customFormat="1" ht="30.75" customHeight="1" x14ac:dyDescent="0.2">
      <c r="A22" s="61"/>
      <c r="B22" s="62"/>
      <c r="C22" s="61"/>
      <c r="D22" s="63" t="s">
        <v>21</v>
      </c>
      <c r="E22" s="24"/>
      <c r="F22" s="22">
        <f>SUM(F18:F21)</f>
        <v>401745.01999999996</v>
      </c>
      <c r="H22" s="20"/>
    </row>
    <row r="23" spans="1:8" s="17" customFormat="1" ht="30.75" customHeight="1" x14ac:dyDescent="0.2">
      <c r="A23" s="42"/>
      <c r="B23" s="43"/>
      <c r="C23" s="42"/>
      <c r="D23" s="44"/>
      <c r="E23" s="24"/>
      <c r="F23" s="22"/>
      <c r="H23" s="20"/>
    </row>
    <row r="24" spans="1:8" s="17" customFormat="1" ht="30.75" customHeight="1" thickBot="1" x14ac:dyDescent="0.3">
      <c r="A24" s="26"/>
      <c r="B24" s="27"/>
      <c r="C24" s="28"/>
      <c r="D24" s="29" t="s">
        <v>25</v>
      </c>
      <c r="E24" s="30" t="s">
        <v>12</v>
      </c>
      <c r="F24" s="31">
        <f>+F15+F22</f>
        <v>522406.51999999996</v>
      </c>
      <c r="H24" s="20"/>
    </row>
    <row r="25" spans="1:8" s="64" customFormat="1" ht="49.5" customHeight="1" thickTop="1" x14ac:dyDescent="0.25">
      <c r="B25" s="87" t="s">
        <v>28</v>
      </c>
      <c r="C25" s="87"/>
      <c r="D25" s="87"/>
      <c r="E25" s="87"/>
      <c r="F25" s="65"/>
      <c r="G25" s="66"/>
    </row>
    <row r="26" spans="1:8" s="4" customFormat="1" ht="39" customHeight="1" x14ac:dyDescent="0.25">
      <c r="A26" s="78" t="s">
        <v>3</v>
      </c>
      <c r="B26" s="79"/>
      <c r="C26" s="80" t="s">
        <v>4</v>
      </c>
      <c r="D26" s="81"/>
      <c r="E26" s="82" t="s">
        <v>26</v>
      </c>
      <c r="F26" s="83"/>
      <c r="G26" s="67"/>
    </row>
    <row r="27" spans="1:8" s="4" customFormat="1" ht="39" customHeight="1" x14ac:dyDescent="0.2">
      <c r="A27" s="76" t="s">
        <v>27</v>
      </c>
      <c r="B27" s="77"/>
      <c r="C27" s="76" t="s">
        <v>22</v>
      </c>
      <c r="D27" s="77"/>
      <c r="E27" s="88" t="s">
        <v>37</v>
      </c>
      <c r="F27" s="89"/>
      <c r="G27" s="67"/>
    </row>
    <row r="28" spans="1:8" s="4" customFormat="1" ht="39" customHeight="1" x14ac:dyDescent="0.2">
      <c r="A28" s="18"/>
      <c r="B28" s="19"/>
      <c r="C28" s="19"/>
      <c r="D28" s="19"/>
      <c r="E28" s="67"/>
      <c r="F28" s="70"/>
      <c r="G28" s="67"/>
    </row>
    <row r="29" spans="1:8" s="4" customFormat="1" ht="39" customHeight="1" x14ac:dyDescent="0.25">
      <c r="A29" s="78" t="s">
        <v>3</v>
      </c>
      <c r="B29" s="79"/>
      <c r="C29" s="80" t="s">
        <v>4</v>
      </c>
      <c r="D29" s="81"/>
      <c r="E29" s="82" t="s">
        <v>30</v>
      </c>
      <c r="F29" s="83"/>
      <c r="G29" s="67"/>
    </row>
    <row r="30" spans="1:8" s="4" customFormat="1" ht="39" customHeight="1" thickBot="1" x14ac:dyDescent="0.25">
      <c r="A30" s="74" t="s">
        <v>27</v>
      </c>
      <c r="B30" s="75"/>
      <c r="C30" s="74" t="s">
        <v>22</v>
      </c>
      <c r="D30" s="75"/>
      <c r="E30" s="88" t="s">
        <v>37</v>
      </c>
      <c r="F30" s="89"/>
      <c r="G30" s="67"/>
    </row>
    <row r="31" spans="1:8" s="4" customFormat="1" ht="15.75" thickTop="1" x14ac:dyDescent="0.2">
      <c r="E31" s="9"/>
      <c r="F31" s="9"/>
    </row>
    <row r="32" spans="1:8" s="4" customFormat="1" ht="21" customHeight="1" x14ac:dyDescent="0.25">
      <c r="A32" s="1"/>
      <c r="B32" s="2"/>
      <c r="C32" s="1"/>
      <c r="D32" s="5"/>
      <c r="E32" s="8" t="s">
        <v>0</v>
      </c>
    </row>
    <row r="33" spans="1:8" s="4" customFormat="1" ht="21" customHeight="1" x14ac:dyDescent="0.25">
      <c r="A33" s="1"/>
      <c r="B33" s="1"/>
      <c r="C33" s="1"/>
      <c r="D33" s="5"/>
      <c r="E33" s="8" t="s">
        <v>34</v>
      </c>
      <c r="F33" s="8"/>
    </row>
    <row r="34" spans="1:8" s="4" customFormat="1" ht="21" customHeight="1" x14ac:dyDescent="0.25">
      <c r="A34" s="1"/>
      <c r="B34" s="1"/>
      <c r="C34" s="1"/>
      <c r="D34" s="5"/>
      <c r="E34" s="10" t="s">
        <v>35</v>
      </c>
      <c r="F34" s="8"/>
    </row>
    <row r="35" spans="1:8" s="4" customFormat="1" ht="21" customHeight="1" x14ac:dyDescent="0.25">
      <c r="A35" s="1"/>
      <c r="B35" s="3"/>
      <c r="C35" s="1"/>
      <c r="D35" s="5"/>
      <c r="E35" s="8" t="s">
        <v>36</v>
      </c>
      <c r="F35" s="8"/>
    </row>
    <row r="36" spans="1:8" s="6" customFormat="1" ht="27.75" customHeight="1" x14ac:dyDescent="0.2">
      <c r="A36" s="13" t="s">
        <v>5</v>
      </c>
      <c r="B36" s="14" t="s">
        <v>6</v>
      </c>
      <c r="C36" s="14" t="s">
        <v>3</v>
      </c>
      <c r="D36" s="13" t="s">
        <v>4</v>
      </c>
      <c r="E36" s="11" t="s">
        <v>1</v>
      </c>
      <c r="F36" s="11" t="s">
        <v>2</v>
      </c>
    </row>
    <row r="37" spans="1:8" s="17" customFormat="1" ht="29.25" customHeight="1" x14ac:dyDescent="0.25">
      <c r="A37" s="80" t="s">
        <v>15</v>
      </c>
      <c r="B37" s="85"/>
      <c r="C37" s="85"/>
      <c r="D37" s="85"/>
      <c r="E37" s="85"/>
      <c r="F37" s="81"/>
      <c r="H37" s="20"/>
    </row>
    <row r="38" spans="1:8" s="17" customFormat="1" ht="36" customHeight="1" x14ac:dyDescent="0.2">
      <c r="A38" s="50">
        <v>103.05</v>
      </c>
      <c r="B38" s="51">
        <v>1</v>
      </c>
      <c r="C38" s="52" t="s">
        <v>17</v>
      </c>
      <c r="D38" s="53" t="s">
        <v>18</v>
      </c>
      <c r="E38" s="21">
        <v>1000</v>
      </c>
      <c r="F38" s="22">
        <f>+E38*B38</f>
        <v>1000</v>
      </c>
      <c r="H38" s="20"/>
    </row>
    <row r="39" spans="1:8" s="17" customFormat="1" ht="31.5" customHeight="1" x14ac:dyDescent="0.2">
      <c r="A39" s="32">
        <v>422</v>
      </c>
      <c r="B39" s="33">
        <v>26409</v>
      </c>
      <c r="C39" s="34" t="s">
        <v>10</v>
      </c>
      <c r="D39" s="54" t="s">
        <v>19</v>
      </c>
      <c r="E39" s="24">
        <v>3.5</v>
      </c>
      <c r="F39" s="22">
        <f t="shared" ref="F39:F42" si="4">+E39*B39</f>
        <v>92431.5</v>
      </c>
      <c r="H39" s="20"/>
    </row>
    <row r="40" spans="1:8" s="17" customFormat="1" ht="31.5" customHeight="1" x14ac:dyDescent="0.2">
      <c r="A40" s="32">
        <v>422</v>
      </c>
      <c r="B40" s="33">
        <v>825.3</v>
      </c>
      <c r="C40" s="34" t="s">
        <v>11</v>
      </c>
      <c r="D40" s="54" t="s">
        <v>22</v>
      </c>
      <c r="E40" s="24">
        <v>33.5</v>
      </c>
      <c r="F40" s="22">
        <f t="shared" si="4"/>
        <v>27647.55</v>
      </c>
      <c r="H40" s="20"/>
    </row>
    <row r="41" spans="1:8" s="17" customFormat="1" ht="31.5" customHeight="1" x14ac:dyDescent="0.2">
      <c r="A41" s="55">
        <v>614</v>
      </c>
      <c r="B41" s="51">
        <v>1</v>
      </c>
      <c r="C41" s="56" t="s">
        <v>17</v>
      </c>
      <c r="D41" s="57" t="s">
        <v>7</v>
      </c>
      <c r="E41" s="24">
        <v>14000</v>
      </c>
      <c r="F41" s="22">
        <f t="shared" si="4"/>
        <v>14000</v>
      </c>
      <c r="H41" s="20"/>
    </row>
    <row r="42" spans="1:8" s="17" customFormat="1" ht="31.5" customHeight="1" x14ac:dyDescent="0.2">
      <c r="A42" s="32">
        <v>614</v>
      </c>
      <c r="B42" s="39">
        <v>210</v>
      </c>
      <c r="C42" s="34" t="s">
        <v>10</v>
      </c>
      <c r="D42" s="54" t="s">
        <v>23</v>
      </c>
      <c r="E42" s="24">
        <v>4.75</v>
      </c>
      <c r="F42" s="22">
        <f t="shared" si="4"/>
        <v>997.5</v>
      </c>
      <c r="H42" s="20"/>
    </row>
    <row r="43" spans="1:8" s="17" customFormat="1" ht="31.5" customHeight="1" x14ac:dyDescent="0.2">
      <c r="A43" s="36"/>
      <c r="B43" s="35"/>
      <c r="C43" s="37"/>
      <c r="D43" s="38" t="s">
        <v>24</v>
      </c>
      <c r="E43" s="25"/>
      <c r="F43" s="45">
        <f>SUM(F38:F42)</f>
        <v>136076.54999999999</v>
      </c>
      <c r="H43" s="20"/>
    </row>
    <row r="44" spans="1:8" s="17" customFormat="1" ht="31.5" customHeight="1" x14ac:dyDescent="0.2">
      <c r="A44" s="23"/>
      <c r="B44" s="46"/>
      <c r="C44" s="23"/>
      <c r="D44" s="47"/>
      <c r="E44" s="48"/>
      <c r="F44" s="49"/>
      <c r="H44" s="20"/>
    </row>
    <row r="45" spans="1:8" s="17" customFormat="1" ht="31.5" customHeight="1" x14ac:dyDescent="0.25">
      <c r="A45" s="80" t="s">
        <v>16</v>
      </c>
      <c r="B45" s="85"/>
      <c r="C45" s="85"/>
      <c r="D45" s="85"/>
      <c r="E45" s="85"/>
      <c r="F45" s="86"/>
      <c r="H45" s="20"/>
    </row>
    <row r="46" spans="1:8" s="17" customFormat="1" ht="35.25" customHeight="1" x14ac:dyDescent="0.2">
      <c r="A46" s="55">
        <v>103.05</v>
      </c>
      <c r="B46" s="51">
        <v>1</v>
      </c>
      <c r="C46" s="56" t="s">
        <v>17</v>
      </c>
      <c r="D46" s="57" t="s">
        <v>18</v>
      </c>
      <c r="E46" s="21">
        <v>2000</v>
      </c>
      <c r="F46" s="22">
        <f t="shared" ref="F46:F49" si="5">+E46*B46</f>
        <v>2000</v>
      </c>
      <c r="H46" s="20"/>
    </row>
    <row r="47" spans="1:8" s="17" customFormat="1" ht="30.75" customHeight="1" x14ac:dyDescent="0.2">
      <c r="A47" s="32">
        <v>422</v>
      </c>
      <c r="B47" s="33">
        <v>94438</v>
      </c>
      <c r="C47" s="34" t="s">
        <v>10</v>
      </c>
      <c r="D47" s="54" t="s">
        <v>19</v>
      </c>
      <c r="E47" s="21">
        <v>3.5</v>
      </c>
      <c r="F47" s="22">
        <f t="shared" si="5"/>
        <v>330533</v>
      </c>
      <c r="H47" s="20"/>
    </row>
    <row r="48" spans="1:8" s="17" customFormat="1" ht="30.75" customHeight="1" x14ac:dyDescent="0.2">
      <c r="A48" s="32">
        <v>422</v>
      </c>
      <c r="B48" s="33">
        <v>2951.2</v>
      </c>
      <c r="C48" s="34" t="s">
        <v>11</v>
      </c>
      <c r="D48" s="54" t="s">
        <v>20</v>
      </c>
      <c r="E48" s="21">
        <v>28.5</v>
      </c>
      <c r="F48" s="22">
        <f t="shared" si="5"/>
        <v>84109.2</v>
      </c>
      <c r="H48" s="20"/>
    </row>
    <row r="49" spans="1:8" s="17" customFormat="1" ht="30.75" customHeight="1" x14ac:dyDescent="0.2">
      <c r="A49" s="58">
        <v>614</v>
      </c>
      <c r="B49" s="59">
        <v>1</v>
      </c>
      <c r="C49" s="60" t="s">
        <v>17</v>
      </c>
      <c r="D49" s="40" t="s">
        <v>7</v>
      </c>
      <c r="E49" s="21">
        <v>34000</v>
      </c>
      <c r="F49" s="22">
        <f t="shared" si="5"/>
        <v>34000</v>
      </c>
      <c r="H49" s="20"/>
    </row>
    <row r="50" spans="1:8" s="17" customFormat="1" ht="30.75" customHeight="1" x14ac:dyDescent="0.2">
      <c r="A50" s="61"/>
      <c r="B50" s="62"/>
      <c r="C50" s="61"/>
      <c r="D50" s="63" t="s">
        <v>21</v>
      </c>
      <c r="E50" s="24"/>
      <c r="F50" s="22">
        <f>SUM(F46:F49)</f>
        <v>450642.2</v>
      </c>
      <c r="H50" s="20"/>
    </row>
    <row r="51" spans="1:8" s="17" customFormat="1" ht="30.75" customHeight="1" x14ac:dyDescent="0.2">
      <c r="A51" s="42"/>
      <c r="B51" s="43"/>
      <c r="C51" s="42"/>
      <c r="D51" s="44"/>
      <c r="E51" s="24"/>
      <c r="F51" s="22"/>
      <c r="H51" s="20"/>
    </row>
    <row r="52" spans="1:8" s="17" customFormat="1" ht="30.75" customHeight="1" thickBot="1" x14ac:dyDescent="0.3">
      <c r="A52" s="71"/>
      <c r="B52" s="27"/>
      <c r="C52" s="28"/>
      <c r="D52" s="29" t="s">
        <v>25</v>
      </c>
      <c r="E52" s="30" t="s">
        <v>12</v>
      </c>
      <c r="F52" s="31">
        <f>+F43+F50</f>
        <v>586718.75</v>
      </c>
      <c r="H52" s="20"/>
    </row>
    <row r="53" spans="1:8" s="64" customFormat="1" ht="49.5" customHeight="1" thickTop="1" x14ac:dyDescent="0.25">
      <c r="B53" s="87" t="s">
        <v>28</v>
      </c>
      <c r="C53" s="87"/>
      <c r="D53" s="87"/>
      <c r="E53" s="87"/>
      <c r="F53" s="65"/>
      <c r="G53" s="66"/>
    </row>
    <row r="54" spans="1:8" s="4" customFormat="1" ht="39" customHeight="1" x14ac:dyDescent="0.25">
      <c r="A54" s="78" t="s">
        <v>3</v>
      </c>
      <c r="B54" s="79"/>
      <c r="C54" s="80" t="s">
        <v>4</v>
      </c>
      <c r="D54" s="81"/>
      <c r="E54" s="82" t="s">
        <v>26</v>
      </c>
      <c r="F54" s="83"/>
      <c r="G54" s="67"/>
    </row>
    <row r="55" spans="1:8" s="4" customFormat="1" ht="39" customHeight="1" x14ac:dyDescent="0.2">
      <c r="A55" s="76" t="s">
        <v>27</v>
      </c>
      <c r="B55" s="77"/>
      <c r="C55" s="76" t="s">
        <v>22</v>
      </c>
      <c r="D55" s="77"/>
      <c r="E55" s="68">
        <v>5</v>
      </c>
      <c r="F55" s="69"/>
      <c r="G55" s="67"/>
    </row>
    <row r="56" spans="1:8" s="4" customFormat="1" ht="39" customHeight="1" x14ac:dyDescent="0.2">
      <c r="A56" s="41"/>
      <c r="B56" s="19"/>
      <c r="C56" s="19"/>
      <c r="D56" s="19"/>
      <c r="E56" s="67"/>
      <c r="F56" s="70"/>
      <c r="G56" s="67"/>
    </row>
    <row r="57" spans="1:8" s="4" customFormat="1" ht="39" customHeight="1" x14ac:dyDescent="0.25">
      <c r="A57" s="78" t="s">
        <v>3</v>
      </c>
      <c r="B57" s="79"/>
      <c r="C57" s="80" t="s">
        <v>4</v>
      </c>
      <c r="D57" s="81"/>
      <c r="E57" s="82" t="s">
        <v>30</v>
      </c>
      <c r="F57" s="83"/>
      <c r="G57" s="67"/>
    </row>
    <row r="58" spans="1:8" s="4" customFormat="1" ht="39" customHeight="1" thickBot="1" x14ac:dyDescent="0.25">
      <c r="A58" s="74" t="s">
        <v>27</v>
      </c>
      <c r="B58" s="75"/>
      <c r="C58" s="74" t="s">
        <v>22</v>
      </c>
      <c r="D58" s="75"/>
      <c r="E58" s="72">
        <v>0</v>
      </c>
      <c r="F58" s="73"/>
      <c r="G58" s="67"/>
    </row>
    <row r="59" spans="1:8" s="4" customFormat="1" ht="15.75" thickTop="1" x14ac:dyDescent="0.2">
      <c r="E59" s="9"/>
      <c r="F59" s="9"/>
    </row>
  </sheetData>
  <mergeCells count="29">
    <mergeCell ref="A58:B58"/>
    <mergeCell ref="C58:D58"/>
    <mergeCell ref="E27:F27"/>
    <mergeCell ref="E30:F30"/>
    <mergeCell ref="A55:B55"/>
    <mergeCell ref="C55:D55"/>
    <mergeCell ref="A57:B57"/>
    <mergeCell ref="C57:D57"/>
    <mergeCell ref="E57:F57"/>
    <mergeCell ref="A37:F37"/>
    <mergeCell ref="A45:F45"/>
    <mergeCell ref="B53:E53"/>
    <mergeCell ref="A54:B54"/>
    <mergeCell ref="C54:D54"/>
    <mergeCell ref="E54:F54"/>
    <mergeCell ref="E29:F29"/>
    <mergeCell ref="A1:F1"/>
    <mergeCell ref="A9:F9"/>
    <mergeCell ref="A17:F17"/>
    <mergeCell ref="B25:E25"/>
    <mergeCell ref="A26:B26"/>
    <mergeCell ref="C26:D26"/>
    <mergeCell ref="E26:F26"/>
    <mergeCell ref="A30:B30"/>
    <mergeCell ref="C30:D30"/>
    <mergeCell ref="A27:B27"/>
    <mergeCell ref="C27:D27"/>
    <mergeCell ref="A29:B29"/>
    <mergeCell ref="C29:D29"/>
  </mergeCells>
  <phoneticPr fontId="0" type="noConversion"/>
  <pageMargins left="0" right="0" top="0.25" bottom="0" header="0.5" footer="0.5"/>
  <pageSetup scale="76" fitToHeight="0" orientation="portrait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Erie County Engineer's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Cherry</dc:creator>
  <cp:lastModifiedBy>Cathy Griggs</cp:lastModifiedBy>
  <cp:lastPrinted>2023-05-24T14:56:32Z</cp:lastPrinted>
  <dcterms:created xsi:type="dcterms:W3CDTF">1999-04-07T19:03:50Z</dcterms:created>
  <dcterms:modified xsi:type="dcterms:W3CDTF">2023-05-24T15:03:07Z</dcterms:modified>
</cp:coreProperties>
</file>