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8910" windowHeight="4605"/>
  </bookViews>
  <sheets>
    <sheet name="A" sheetId="1" r:id="rId1"/>
  </sheets>
  <definedNames>
    <definedName name="_xlnm.Print_Area" localSheetId="0">A!$A$1:$I$42</definedName>
  </definedNames>
  <calcPr calcId="145621"/>
</workbook>
</file>

<file path=xl/calcChain.xml><?xml version="1.0" encoding="utf-8"?>
<calcChain xmlns="http://schemas.openxmlformats.org/spreadsheetml/2006/main">
  <c r="F39" i="1" l="1"/>
  <c r="F40" i="1"/>
  <c r="F35" i="1"/>
  <c r="F34" i="1"/>
  <c r="F33" i="1"/>
  <c r="F32" i="1"/>
  <c r="F31" i="1"/>
  <c r="F30" i="1"/>
  <c r="F22" i="1"/>
  <c r="F20" i="1"/>
  <c r="F16" i="1"/>
  <c r="F11" i="1"/>
  <c r="F12" i="1"/>
  <c r="F13" i="1"/>
  <c r="F14" i="1"/>
  <c r="F15" i="1"/>
  <c r="F10" i="1"/>
  <c r="I22" i="1"/>
  <c r="I20" i="1"/>
  <c r="I19" i="1"/>
  <c r="I16" i="1"/>
  <c r="I11" i="1"/>
  <c r="I12" i="1"/>
  <c r="I13" i="1"/>
  <c r="I14" i="1"/>
  <c r="I15" i="1"/>
  <c r="I10" i="1"/>
  <c r="F36" i="1" l="1"/>
  <c r="F42" i="1" s="1"/>
</calcChain>
</file>

<file path=xl/sharedStrings.xml><?xml version="1.0" encoding="utf-8"?>
<sst xmlns="http://schemas.openxmlformats.org/spreadsheetml/2006/main" count="73" uniqueCount="36">
  <si>
    <t>Contractor:</t>
  </si>
  <si>
    <t>Unit Price</t>
  </si>
  <si>
    <t>Total</t>
  </si>
  <si>
    <t>Unit</t>
  </si>
  <si>
    <t>Description</t>
  </si>
  <si>
    <t>Item #</t>
  </si>
  <si>
    <t>Quantities</t>
  </si>
  <si>
    <t>Premium for Contract Performance Bond</t>
  </si>
  <si>
    <t>Maintaining Traffic</t>
  </si>
  <si>
    <t>Center Line, Type 1</t>
  </si>
  <si>
    <t>Channelizing Line, 8", Type 1</t>
  </si>
  <si>
    <t>L.S.</t>
  </si>
  <si>
    <t>Mi.</t>
  </si>
  <si>
    <t>Ft.</t>
  </si>
  <si>
    <t>ALTERNATE 1</t>
  </si>
  <si>
    <t>Additional Cost for Accelerated Centerline Pavement Marking Application (A Second Mobilization To Accelerate Pavement Markings As Indicated In Attachment "A")</t>
  </si>
  <si>
    <t>Subtotal, Base Bid</t>
  </si>
  <si>
    <t>Subtotal, Alternate 1</t>
  </si>
  <si>
    <t>GRAND TOTAL (BASE BID + ALTERNATE 1)</t>
  </si>
  <si>
    <t>BASE BID</t>
  </si>
  <si>
    <t xml:space="preserve"> </t>
  </si>
  <si>
    <t xml:space="preserve">Spec. </t>
  </si>
  <si>
    <t>Dura Mark Inc.</t>
  </si>
  <si>
    <t>11384 Chamberlain Rd</t>
  </si>
  <si>
    <t>Aurora, Ohio  44202</t>
  </si>
  <si>
    <t>Oglesby Construction Inc.</t>
  </si>
  <si>
    <t>Norwalk, Ohio 44857</t>
  </si>
  <si>
    <t>1600 Toledo Rd</t>
  </si>
  <si>
    <t>Edge Line, 4", Type 1</t>
  </si>
  <si>
    <t>Lane Line, 4", Type 1</t>
  </si>
  <si>
    <t>A &amp; A Safety Inc.</t>
  </si>
  <si>
    <t>1126 Ferris Road</t>
  </si>
  <si>
    <t>Amelia, Ohio  45102</t>
  </si>
  <si>
    <t>TABULATION SHEET - 2020 PAVEMENT MARKING ON VARIOUS ROADS IN ERIE COUNTY, OHIO</t>
  </si>
  <si>
    <t>Engineer's Estimate: $156,000.00</t>
  </si>
  <si>
    <t>Bid Date:    June 24, 2020 @ 9:35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</si>
</sst>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1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indexed="8"/>
      </right>
      <top/>
      <bottom style="double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44" fontId="3" fillId="0" borderId="0" xfId="1" quotePrefix="1" applyFont="1" applyFill="1" applyBorder="1" applyAlignment="1" applyProtection="1">
      <alignment horizontal="right"/>
    </xf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44" fontId="7" fillId="0" borderId="0" xfId="1" applyFont="1" applyBorder="1" applyAlignment="1"/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9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164" fontId="7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44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44" fontId="9" fillId="0" borderId="2" xfId="1" applyFont="1" applyBorder="1" applyAlignment="1" applyProtection="1"/>
    <xf numFmtId="44" fontId="9" fillId="0" borderId="10" xfId="1" applyFont="1" applyBorder="1" applyAlignment="1" applyProtection="1"/>
    <xf numFmtId="44" fontId="9" fillId="0" borderId="11" xfId="1" applyFont="1" applyBorder="1" applyAlignment="1" applyProtection="1"/>
    <xf numFmtId="44" fontId="9" fillId="0" borderId="11" xfId="1" applyFont="1" applyBorder="1" applyAlignment="1" applyProtection="1">
      <alignment vertical="center"/>
    </xf>
    <xf numFmtId="44" fontId="9" fillId="0" borderId="5" xfId="1" applyFont="1" applyBorder="1" applyAlignment="1" applyProtection="1"/>
    <xf numFmtId="44" fontId="9" fillId="0" borderId="2" xfId="1" applyFont="1" applyBorder="1" applyAlignment="1" applyProtection="1">
      <alignment vertical="center"/>
    </xf>
    <xf numFmtId="44" fontId="9" fillId="0" borderId="16" xfId="1" applyFont="1" applyBorder="1" applyAlignment="1" applyProtection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 applyProtection="1"/>
    <xf numFmtId="0" fontId="6" fillId="0" borderId="5" xfId="0" applyFont="1" applyBorder="1" applyAlignment="1">
      <alignment horizontal="center"/>
    </xf>
    <xf numFmtId="0" fontId="9" fillId="0" borderId="13" xfId="0" applyFont="1" applyBorder="1" applyAlignment="1" applyProtection="1"/>
    <xf numFmtId="44" fontId="2" fillId="0" borderId="17" xfId="1" applyFont="1" applyFill="1" applyBorder="1" applyAlignment="1" applyProtection="1">
      <alignment horizontal="center"/>
    </xf>
    <xf numFmtId="0" fontId="7" fillId="0" borderId="15" xfId="0" applyFont="1" applyBorder="1" applyAlignment="1"/>
    <xf numFmtId="0" fontId="7" fillId="0" borderId="18" xfId="0" applyFont="1" applyBorder="1" applyAlignment="1"/>
    <xf numFmtId="44" fontId="7" fillId="0" borderId="18" xfId="1" applyFont="1" applyBorder="1" applyAlignment="1"/>
    <xf numFmtId="44" fontId="7" fillId="0" borderId="15" xfId="1" applyFont="1" applyBorder="1" applyAlignment="1"/>
    <xf numFmtId="44" fontId="9" fillId="0" borderId="19" xfId="1" applyFont="1" applyBorder="1" applyAlignment="1" applyProtection="1"/>
    <xf numFmtId="44" fontId="9" fillId="0" borderId="14" xfId="0" applyNumberFormat="1" applyFont="1" applyBorder="1" applyAlignment="1" applyProtection="1"/>
    <xf numFmtId="0" fontId="1" fillId="0" borderId="0" xfId="0" applyFont="1" applyBorder="1"/>
    <xf numFmtId="44" fontId="2" fillId="0" borderId="0" xfId="1" applyFont="1" applyFill="1" applyBorder="1" applyAlignment="1" applyProtection="1">
      <alignment horizontal="center"/>
    </xf>
    <xf numFmtId="0" fontId="7" fillId="0" borderId="0" xfId="0" applyFont="1" applyBorder="1" applyAlignment="1"/>
    <xf numFmtId="44" fontId="9" fillId="0" borderId="0" xfId="1" applyFont="1" applyBorder="1" applyAlignment="1" applyProtection="1"/>
    <xf numFmtId="44" fontId="9" fillId="0" borderId="0" xfId="1" applyFont="1" applyBorder="1" applyAlignment="1" applyProtection="1">
      <alignment vertical="center"/>
    </xf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3"/>
  <sheetViews>
    <sheetView tabSelected="1" defaultGridColor="0" colorId="22" zoomScale="75" zoomScaleNormal="50" workbookViewId="0">
      <selection activeCell="A9" sqref="A9:F9"/>
    </sheetView>
  </sheetViews>
  <sheetFormatPr defaultColWidth="9.6640625" defaultRowHeight="15" x14ac:dyDescent="0.2"/>
  <cols>
    <col min="1" max="1" width="8.5546875" customWidth="1"/>
    <col min="2" max="2" width="10.88671875" customWidth="1"/>
    <col min="3" max="3" width="7.5546875" customWidth="1"/>
    <col min="4" max="4" width="48.77734375" customWidth="1"/>
    <col min="5" max="6" width="18" style="17" customWidth="1"/>
    <col min="7" max="7" width="7.5546875" style="17" customWidth="1"/>
    <col min="8" max="9" width="18" style="17" customWidth="1"/>
  </cols>
  <sheetData>
    <row r="1" spans="1:9" s="8" customFormat="1" ht="24" customHeight="1" x14ac:dyDescent="0.25">
      <c r="A1" s="1" t="s">
        <v>33</v>
      </c>
      <c r="B1" s="2"/>
      <c r="C1" s="2"/>
      <c r="D1" s="3"/>
      <c r="E1" s="12"/>
      <c r="F1" s="12"/>
      <c r="G1" s="12"/>
      <c r="H1" s="12"/>
      <c r="I1" s="12"/>
    </row>
    <row r="2" spans="1:9" s="8" customFormat="1" ht="24" customHeight="1" x14ac:dyDescent="0.25">
      <c r="A2" s="4" t="s">
        <v>34</v>
      </c>
      <c r="B2" s="4"/>
      <c r="C2" s="5"/>
      <c r="D2" s="9"/>
      <c r="E2" s="12"/>
      <c r="F2" s="13"/>
      <c r="G2" s="13"/>
      <c r="H2" s="12"/>
      <c r="I2" s="12"/>
    </row>
    <row r="3" spans="1:9" s="8" customFormat="1" ht="24" customHeight="1" x14ac:dyDescent="0.25">
      <c r="A3" s="4" t="s">
        <v>35</v>
      </c>
      <c r="B3" s="6"/>
      <c r="C3" s="4"/>
      <c r="D3" s="10"/>
      <c r="E3" s="14"/>
      <c r="F3" s="14"/>
      <c r="G3" s="14"/>
      <c r="H3" s="14"/>
      <c r="I3" s="14"/>
    </row>
    <row r="4" spans="1:9" s="8" customFormat="1" ht="21" customHeight="1" x14ac:dyDescent="0.25">
      <c r="A4" s="4"/>
      <c r="B4" s="6"/>
      <c r="C4" s="4"/>
      <c r="D4" s="10"/>
      <c r="E4" s="13" t="s">
        <v>0</v>
      </c>
      <c r="G4" s="13"/>
      <c r="H4" s="13" t="s">
        <v>0</v>
      </c>
    </row>
    <row r="5" spans="1:9" s="8" customFormat="1" ht="21" customHeight="1" x14ac:dyDescent="0.25">
      <c r="A5" s="4"/>
      <c r="B5" s="4"/>
      <c r="C5" s="4"/>
      <c r="D5" s="10"/>
      <c r="E5" s="13" t="s">
        <v>22</v>
      </c>
      <c r="F5" s="13"/>
      <c r="G5" s="13"/>
      <c r="H5" s="13" t="s">
        <v>25</v>
      </c>
      <c r="I5" s="13"/>
    </row>
    <row r="6" spans="1:9" s="8" customFormat="1" ht="21" customHeight="1" x14ac:dyDescent="0.25">
      <c r="A6" s="4"/>
      <c r="B6" s="4"/>
      <c r="C6" s="4"/>
      <c r="D6" s="10"/>
      <c r="E6" s="15" t="s">
        <v>23</v>
      </c>
      <c r="F6" s="13"/>
      <c r="G6" s="13"/>
      <c r="H6" s="15" t="s">
        <v>27</v>
      </c>
      <c r="I6" s="13"/>
    </row>
    <row r="7" spans="1:9" s="8" customFormat="1" ht="21" customHeight="1" x14ac:dyDescent="0.25">
      <c r="A7" s="4"/>
      <c r="B7" s="7"/>
      <c r="C7" s="4"/>
      <c r="D7" s="10"/>
      <c r="E7" s="13" t="s">
        <v>24</v>
      </c>
      <c r="F7" s="13"/>
      <c r="G7" s="13"/>
      <c r="H7" s="13" t="s">
        <v>26</v>
      </c>
      <c r="I7" s="13"/>
    </row>
    <row r="8" spans="1:9" s="11" customFormat="1" ht="24" customHeight="1" x14ac:dyDescent="0.2">
      <c r="A8" s="50" t="s">
        <v>5</v>
      </c>
      <c r="B8" s="51" t="s">
        <v>6</v>
      </c>
      <c r="C8" s="51" t="s">
        <v>3</v>
      </c>
      <c r="D8" s="50" t="s">
        <v>4</v>
      </c>
      <c r="E8" s="16" t="s">
        <v>1</v>
      </c>
      <c r="F8" s="16" t="s">
        <v>2</v>
      </c>
      <c r="G8" s="55"/>
      <c r="H8" s="16" t="s">
        <v>1</v>
      </c>
      <c r="I8" s="16" t="s">
        <v>2</v>
      </c>
    </row>
    <row r="9" spans="1:9" s="19" customFormat="1" ht="30.75" customHeight="1" x14ac:dyDescent="0.25">
      <c r="A9" s="47" t="s">
        <v>19</v>
      </c>
      <c r="B9" s="48"/>
      <c r="C9" s="48"/>
      <c r="D9" s="48"/>
      <c r="E9" s="48"/>
      <c r="F9" s="49"/>
      <c r="G9" s="18" t="s">
        <v>20</v>
      </c>
      <c r="H9" s="57"/>
      <c r="I9" s="56"/>
    </row>
    <row r="10" spans="1:9" s="19" customFormat="1" ht="30.75" customHeight="1" x14ac:dyDescent="0.25">
      <c r="A10" s="20">
        <v>103.05</v>
      </c>
      <c r="B10" s="21">
        <v>1</v>
      </c>
      <c r="C10" s="22" t="s">
        <v>11</v>
      </c>
      <c r="D10" s="23" t="s">
        <v>7</v>
      </c>
      <c r="E10" s="40">
        <v>850</v>
      </c>
      <c r="F10" s="40">
        <f>+E10*B10</f>
        <v>850</v>
      </c>
      <c r="G10" s="18" t="s">
        <v>20</v>
      </c>
      <c r="H10" s="40">
        <v>1000</v>
      </c>
      <c r="I10" s="40">
        <f>+H10*B10</f>
        <v>1000</v>
      </c>
    </row>
    <row r="11" spans="1:9" s="19" customFormat="1" ht="30.75" customHeight="1" x14ac:dyDescent="0.25">
      <c r="A11" s="24">
        <v>614</v>
      </c>
      <c r="B11" s="25">
        <v>1</v>
      </c>
      <c r="C11" s="26" t="s">
        <v>11</v>
      </c>
      <c r="D11" s="27" t="s">
        <v>8</v>
      </c>
      <c r="E11" s="40">
        <v>500</v>
      </c>
      <c r="F11" s="40">
        <f t="shared" ref="F11:F15" si="0">+E11*B11</f>
        <v>500</v>
      </c>
      <c r="G11" s="18"/>
      <c r="H11" s="40">
        <v>1500</v>
      </c>
      <c r="I11" s="40">
        <f t="shared" ref="I11:I15" si="1">+H11*B11</f>
        <v>1500</v>
      </c>
    </row>
    <row r="12" spans="1:9" s="19" customFormat="1" ht="30.75" customHeight="1" x14ac:dyDescent="0.25">
      <c r="A12" s="24">
        <v>642</v>
      </c>
      <c r="B12" s="25">
        <v>197.476</v>
      </c>
      <c r="C12" s="26" t="s">
        <v>12</v>
      </c>
      <c r="D12" s="27" t="s">
        <v>9</v>
      </c>
      <c r="E12" s="40">
        <v>363</v>
      </c>
      <c r="F12" s="40">
        <f t="shared" si="0"/>
        <v>71683.788</v>
      </c>
      <c r="G12" s="18"/>
      <c r="H12" s="40">
        <v>371</v>
      </c>
      <c r="I12" s="40">
        <f t="shared" si="1"/>
        <v>73263.596000000005</v>
      </c>
    </row>
    <row r="13" spans="1:9" s="19" customFormat="1" ht="30.75" customHeight="1" x14ac:dyDescent="0.25">
      <c r="A13" s="24">
        <v>642</v>
      </c>
      <c r="B13" s="25">
        <v>305.03399999999999</v>
      </c>
      <c r="C13" s="26" t="s">
        <v>12</v>
      </c>
      <c r="D13" s="27" t="s">
        <v>28</v>
      </c>
      <c r="E13" s="40">
        <v>301</v>
      </c>
      <c r="F13" s="40">
        <f t="shared" si="0"/>
        <v>91815.233999999997</v>
      </c>
      <c r="G13" s="18"/>
      <c r="H13" s="40">
        <v>293</v>
      </c>
      <c r="I13" s="40">
        <f t="shared" si="1"/>
        <v>89374.962</v>
      </c>
    </row>
    <row r="14" spans="1:9" s="19" customFormat="1" ht="30.75" customHeight="1" x14ac:dyDescent="0.25">
      <c r="A14" s="24">
        <v>642</v>
      </c>
      <c r="B14" s="25">
        <v>1.9339999999999999</v>
      </c>
      <c r="C14" s="26" t="s">
        <v>12</v>
      </c>
      <c r="D14" s="27" t="s">
        <v>29</v>
      </c>
      <c r="E14" s="40">
        <v>190</v>
      </c>
      <c r="F14" s="40">
        <f t="shared" si="0"/>
        <v>367.46</v>
      </c>
      <c r="G14" s="18"/>
      <c r="H14" s="40">
        <v>500</v>
      </c>
      <c r="I14" s="40">
        <f t="shared" si="1"/>
        <v>967</v>
      </c>
    </row>
    <row r="15" spans="1:9" s="19" customFormat="1" ht="30.75" customHeight="1" x14ac:dyDescent="0.25">
      <c r="A15" s="24">
        <v>642</v>
      </c>
      <c r="B15" s="25">
        <v>9504</v>
      </c>
      <c r="C15" s="26" t="s">
        <v>13</v>
      </c>
      <c r="D15" s="27" t="s">
        <v>10</v>
      </c>
      <c r="E15" s="40">
        <v>0.38</v>
      </c>
      <c r="F15" s="40">
        <f t="shared" si="0"/>
        <v>3611.52</v>
      </c>
      <c r="G15" s="18"/>
      <c r="H15" s="40">
        <v>0.35</v>
      </c>
      <c r="I15" s="40">
        <f t="shared" si="1"/>
        <v>3326.3999999999996</v>
      </c>
    </row>
    <row r="16" spans="1:9" s="19" customFormat="1" ht="30.75" customHeight="1" x14ac:dyDescent="0.25">
      <c r="A16" s="24"/>
      <c r="B16" s="25"/>
      <c r="C16" s="26"/>
      <c r="D16" s="28" t="s">
        <v>16</v>
      </c>
      <c r="E16" s="41"/>
      <c r="F16" s="42">
        <f>SUM(F10:F15)</f>
        <v>168828.00199999998</v>
      </c>
      <c r="G16" s="18"/>
      <c r="H16" s="40"/>
      <c r="I16" s="40">
        <f>SUM(I10:I15)</f>
        <v>169431.95800000001</v>
      </c>
    </row>
    <row r="17" spans="1:9" s="19" customFormat="1" ht="30.75" customHeight="1" x14ac:dyDescent="0.25">
      <c r="A17" s="20"/>
      <c r="B17" s="29"/>
      <c r="C17" s="20"/>
      <c r="D17" s="30"/>
      <c r="E17" s="44"/>
      <c r="F17" s="52"/>
      <c r="G17" s="18"/>
      <c r="H17" s="40"/>
      <c r="I17" s="40"/>
    </row>
    <row r="18" spans="1:9" s="19" customFormat="1" ht="30.75" customHeight="1" x14ac:dyDescent="0.25">
      <c r="A18" s="53" t="s">
        <v>14</v>
      </c>
      <c r="B18" s="53"/>
      <c r="C18" s="53"/>
      <c r="D18" s="53"/>
      <c r="E18" s="53"/>
      <c r="F18" s="53"/>
      <c r="G18" s="18"/>
      <c r="H18" s="58"/>
      <c r="I18" s="59"/>
    </row>
    <row r="19" spans="1:9" s="35" customFormat="1" ht="86.25" customHeight="1" x14ac:dyDescent="0.2">
      <c r="A19" s="31" t="s">
        <v>21</v>
      </c>
      <c r="B19" s="32">
        <v>1</v>
      </c>
      <c r="C19" s="31" t="s">
        <v>11</v>
      </c>
      <c r="D19" s="33" t="s">
        <v>15</v>
      </c>
      <c r="E19" s="43">
        <v>650</v>
      </c>
      <c r="F19" s="43">
        <v>650</v>
      </c>
      <c r="G19" s="34"/>
      <c r="H19" s="45">
        <v>500</v>
      </c>
      <c r="I19" s="45">
        <f t="shared" ref="I19" si="2">+H19*B19</f>
        <v>500</v>
      </c>
    </row>
    <row r="20" spans="1:9" s="19" customFormat="1" ht="29.25" customHeight="1" x14ac:dyDescent="0.25">
      <c r="A20" s="20"/>
      <c r="B20" s="29"/>
      <c r="C20" s="20"/>
      <c r="D20" s="36" t="s">
        <v>17</v>
      </c>
      <c r="E20" s="44"/>
      <c r="F20" s="42">
        <f>SUM(F19)</f>
        <v>650</v>
      </c>
      <c r="G20" s="18"/>
      <c r="H20" s="40"/>
      <c r="I20" s="40">
        <f>SUM(I19)</f>
        <v>500</v>
      </c>
    </row>
    <row r="21" spans="1:9" s="19" customFormat="1" ht="29.25" customHeight="1" x14ac:dyDescent="0.25">
      <c r="A21" s="20"/>
      <c r="B21" s="29"/>
      <c r="C21" s="20"/>
      <c r="D21" s="30"/>
      <c r="E21" s="52"/>
      <c r="F21" s="52"/>
      <c r="G21" s="18"/>
      <c r="H21" s="40"/>
      <c r="I21" s="40"/>
    </row>
    <row r="22" spans="1:9" s="19" customFormat="1" ht="29.25" customHeight="1" thickBot="1" x14ac:dyDescent="0.3">
      <c r="A22" s="37"/>
      <c r="B22" s="38"/>
      <c r="C22" s="38"/>
      <c r="D22" s="39" t="s">
        <v>18</v>
      </c>
      <c r="E22" s="54"/>
      <c r="F22" s="61">
        <f>+F16+F20</f>
        <v>169478.00199999998</v>
      </c>
      <c r="G22" s="18"/>
      <c r="H22" s="46"/>
      <c r="I22" s="60">
        <f>+I16+I20</f>
        <v>169931.95800000001</v>
      </c>
    </row>
    <row r="23" spans="1:9" ht="15.75" thickTop="1" x14ac:dyDescent="0.2"/>
    <row r="24" spans="1:9" s="8" customFormat="1" ht="21" customHeight="1" x14ac:dyDescent="0.25">
      <c r="A24" s="4"/>
      <c r="B24" s="6"/>
      <c r="C24" s="4"/>
      <c r="D24" s="10"/>
      <c r="E24" s="13" t="s">
        <v>0</v>
      </c>
      <c r="G24" s="13"/>
      <c r="H24" s="13"/>
      <c r="I24" s="62"/>
    </row>
    <row r="25" spans="1:9" s="8" customFormat="1" ht="21" customHeight="1" x14ac:dyDescent="0.25">
      <c r="A25" s="4"/>
      <c r="B25" s="4"/>
      <c r="C25" s="4"/>
      <c r="D25" s="10"/>
      <c r="E25" s="13" t="s">
        <v>30</v>
      </c>
      <c r="F25" s="13"/>
      <c r="G25" s="13"/>
      <c r="H25" s="13"/>
      <c r="I25" s="13"/>
    </row>
    <row r="26" spans="1:9" s="8" customFormat="1" ht="21" customHeight="1" x14ac:dyDescent="0.25">
      <c r="A26" s="4"/>
      <c r="B26" s="4"/>
      <c r="C26" s="4"/>
      <c r="D26" s="10"/>
      <c r="E26" s="15" t="s">
        <v>31</v>
      </c>
      <c r="F26" s="13"/>
      <c r="G26" s="13"/>
      <c r="H26" s="15"/>
      <c r="I26" s="13"/>
    </row>
    <row r="27" spans="1:9" s="8" customFormat="1" ht="21" customHeight="1" x14ac:dyDescent="0.25">
      <c r="A27" s="4"/>
      <c r="B27" s="7"/>
      <c r="C27" s="4"/>
      <c r="D27" s="10"/>
      <c r="E27" s="13" t="s">
        <v>32</v>
      </c>
      <c r="F27" s="13"/>
      <c r="G27" s="13"/>
      <c r="H27" s="13"/>
      <c r="I27" s="13"/>
    </row>
    <row r="28" spans="1:9" s="11" customFormat="1" ht="24" customHeight="1" x14ac:dyDescent="0.2">
      <c r="A28" s="50" t="s">
        <v>5</v>
      </c>
      <c r="B28" s="51" t="s">
        <v>6</v>
      </c>
      <c r="C28" s="51" t="s">
        <v>3</v>
      </c>
      <c r="D28" s="50" t="s">
        <v>4</v>
      </c>
      <c r="E28" s="16" t="s">
        <v>1</v>
      </c>
      <c r="F28" s="16" t="s">
        <v>2</v>
      </c>
      <c r="G28" s="55"/>
      <c r="H28" s="63"/>
      <c r="I28" s="63"/>
    </row>
    <row r="29" spans="1:9" s="19" customFormat="1" ht="30.75" customHeight="1" x14ac:dyDescent="0.25">
      <c r="A29" s="47" t="s">
        <v>19</v>
      </c>
      <c r="B29" s="48"/>
      <c r="C29" s="48"/>
      <c r="D29" s="48"/>
      <c r="E29" s="48"/>
      <c r="F29" s="49"/>
      <c r="G29" s="18" t="s">
        <v>20</v>
      </c>
      <c r="H29" s="64"/>
      <c r="I29" s="64"/>
    </row>
    <row r="30" spans="1:9" s="19" customFormat="1" ht="30.75" customHeight="1" x14ac:dyDescent="0.25">
      <c r="A30" s="20">
        <v>103.05</v>
      </c>
      <c r="B30" s="21">
        <v>1</v>
      </c>
      <c r="C30" s="22" t="s">
        <v>11</v>
      </c>
      <c r="D30" s="23" t="s">
        <v>7</v>
      </c>
      <c r="E30" s="40">
        <v>1625</v>
      </c>
      <c r="F30" s="40">
        <f>+E30*B30</f>
        <v>1625</v>
      </c>
      <c r="G30" s="18" t="s">
        <v>20</v>
      </c>
      <c r="H30" s="65"/>
      <c r="I30" s="65"/>
    </row>
    <row r="31" spans="1:9" s="19" customFormat="1" ht="30.75" customHeight="1" x14ac:dyDescent="0.25">
      <c r="A31" s="24">
        <v>614</v>
      </c>
      <c r="B31" s="25">
        <v>1</v>
      </c>
      <c r="C31" s="26" t="s">
        <v>11</v>
      </c>
      <c r="D31" s="27" t="s">
        <v>8</v>
      </c>
      <c r="E31" s="40">
        <v>8125</v>
      </c>
      <c r="F31" s="40">
        <f t="shared" ref="F31:F35" si="3">+E31*B31</f>
        <v>8125</v>
      </c>
      <c r="G31" s="18"/>
      <c r="H31" s="65"/>
      <c r="I31" s="65"/>
    </row>
    <row r="32" spans="1:9" s="19" customFormat="1" ht="30.75" customHeight="1" x14ac:dyDescent="0.25">
      <c r="A32" s="24">
        <v>642</v>
      </c>
      <c r="B32" s="25">
        <v>197.476</v>
      </c>
      <c r="C32" s="26" t="s">
        <v>12</v>
      </c>
      <c r="D32" s="27" t="s">
        <v>9</v>
      </c>
      <c r="E32" s="40">
        <v>475</v>
      </c>
      <c r="F32" s="40">
        <f t="shared" si="3"/>
        <v>93801.1</v>
      </c>
      <c r="G32" s="18"/>
      <c r="H32" s="65"/>
      <c r="I32" s="65"/>
    </row>
    <row r="33" spans="1:9" s="19" customFormat="1" ht="30.75" customHeight="1" x14ac:dyDescent="0.25">
      <c r="A33" s="24">
        <v>642</v>
      </c>
      <c r="B33" s="25">
        <v>305.03399999999999</v>
      </c>
      <c r="C33" s="26" t="s">
        <v>12</v>
      </c>
      <c r="D33" s="27" t="s">
        <v>28</v>
      </c>
      <c r="E33" s="40">
        <v>380</v>
      </c>
      <c r="F33" s="40">
        <f t="shared" si="3"/>
        <v>115912.92</v>
      </c>
      <c r="G33" s="18"/>
      <c r="H33" s="65"/>
      <c r="I33" s="65"/>
    </row>
    <row r="34" spans="1:9" s="19" customFormat="1" ht="30.75" customHeight="1" x14ac:dyDescent="0.25">
      <c r="A34" s="24">
        <v>642</v>
      </c>
      <c r="B34" s="25">
        <v>1.9339999999999999</v>
      </c>
      <c r="C34" s="26" t="s">
        <v>12</v>
      </c>
      <c r="D34" s="27" t="s">
        <v>29</v>
      </c>
      <c r="E34" s="40">
        <v>155</v>
      </c>
      <c r="F34" s="40">
        <f t="shared" si="3"/>
        <v>299.77</v>
      </c>
      <c r="G34" s="18"/>
      <c r="H34" s="65"/>
      <c r="I34" s="65"/>
    </row>
    <row r="35" spans="1:9" s="19" customFormat="1" ht="30.75" customHeight="1" x14ac:dyDescent="0.25">
      <c r="A35" s="24">
        <v>642</v>
      </c>
      <c r="B35" s="25">
        <v>9504</v>
      </c>
      <c r="C35" s="26" t="s">
        <v>13</v>
      </c>
      <c r="D35" s="27" t="s">
        <v>10</v>
      </c>
      <c r="E35" s="40">
        <v>0.55000000000000004</v>
      </c>
      <c r="F35" s="40">
        <f t="shared" si="3"/>
        <v>5227.2000000000007</v>
      </c>
      <c r="G35" s="18"/>
      <c r="H35" s="65"/>
      <c r="I35" s="65"/>
    </row>
    <row r="36" spans="1:9" s="19" customFormat="1" ht="30.75" customHeight="1" x14ac:dyDescent="0.25">
      <c r="A36" s="24"/>
      <c r="B36" s="25"/>
      <c r="C36" s="26"/>
      <c r="D36" s="28" t="s">
        <v>16</v>
      </c>
      <c r="E36" s="41"/>
      <c r="F36" s="42">
        <f>SUM(F30:F35)</f>
        <v>224990.99000000002</v>
      </c>
      <c r="G36" s="18"/>
      <c r="H36" s="65"/>
      <c r="I36" s="65"/>
    </row>
    <row r="37" spans="1:9" s="19" customFormat="1" ht="30.75" customHeight="1" x14ac:dyDescent="0.25">
      <c r="A37" s="20"/>
      <c r="B37" s="29"/>
      <c r="C37" s="20"/>
      <c r="D37" s="30"/>
      <c r="E37" s="44"/>
      <c r="F37" s="52"/>
      <c r="G37" s="18"/>
      <c r="H37" s="65"/>
      <c r="I37" s="65"/>
    </row>
    <row r="38" spans="1:9" s="19" customFormat="1" ht="30.75" customHeight="1" x14ac:dyDescent="0.25">
      <c r="A38" s="53" t="s">
        <v>14</v>
      </c>
      <c r="B38" s="53"/>
      <c r="C38" s="53"/>
      <c r="D38" s="53"/>
      <c r="E38" s="53"/>
      <c r="F38" s="53"/>
      <c r="G38" s="18"/>
      <c r="H38" s="18"/>
      <c r="I38" s="18"/>
    </row>
    <row r="39" spans="1:9" s="35" customFormat="1" ht="86.25" customHeight="1" x14ac:dyDescent="0.2">
      <c r="A39" s="31" t="s">
        <v>21</v>
      </c>
      <c r="B39" s="32">
        <v>1</v>
      </c>
      <c r="C39" s="31" t="s">
        <v>11</v>
      </c>
      <c r="D39" s="33" t="s">
        <v>15</v>
      </c>
      <c r="E39" s="43">
        <v>5295</v>
      </c>
      <c r="F39" s="43">
        <f>+E39*B39</f>
        <v>5295</v>
      </c>
      <c r="G39" s="34"/>
      <c r="H39" s="66"/>
      <c r="I39" s="66"/>
    </row>
    <row r="40" spans="1:9" s="19" customFormat="1" ht="29.25" customHeight="1" x14ac:dyDescent="0.25">
      <c r="A40" s="20"/>
      <c r="B40" s="29"/>
      <c r="C40" s="20"/>
      <c r="D40" s="36" t="s">
        <v>17</v>
      </c>
      <c r="E40" s="44"/>
      <c r="F40" s="42">
        <f>SUM(F39)</f>
        <v>5295</v>
      </c>
      <c r="G40" s="18"/>
      <c r="H40" s="65"/>
      <c r="I40" s="65"/>
    </row>
    <row r="41" spans="1:9" s="19" customFormat="1" ht="29.25" customHeight="1" x14ac:dyDescent="0.25">
      <c r="A41" s="20"/>
      <c r="B41" s="29"/>
      <c r="C41" s="20"/>
      <c r="D41" s="30"/>
      <c r="E41" s="52"/>
      <c r="F41" s="52"/>
      <c r="G41" s="18"/>
      <c r="H41" s="65"/>
      <c r="I41" s="65"/>
    </row>
    <row r="42" spans="1:9" s="19" customFormat="1" ht="29.25" customHeight="1" thickBot="1" x14ac:dyDescent="0.3">
      <c r="A42" s="37"/>
      <c r="B42" s="38"/>
      <c r="C42" s="38"/>
      <c r="D42" s="39" t="s">
        <v>18</v>
      </c>
      <c r="E42" s="54"/>
      <c r="F42" s="61">
        <f>+F36+F40</f>
        <v>230285.99000000002</v>
      </c>
      <c r="G42" s="18"/>
      <c r="H42" s="65"/>
      <c r="I42" s="65"/>
    </row>
    <row r="43" spans="1:9" ht="15.75" thickTop="1" x14ac:dyDescent="0.2">
      <c r="H43" s="67"/>
      <c r="I43" s="67"/>
    </row>
  </sheetData>
  <mergeCells count="4">
    <mergeCell ref="A9:F9"/>
    <mergeCell ref="A18:F18"/>
    <mergeCell ref="A29:F29"/>
    <mergeCell ref="A38:F38"/>
  </mergeCells>
  <phoneticPr fontId="0" type="noConversion"/>
  <pageMargins left="0" right="0" top="0.25" bottom="0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2020-06-24T14:40:21Z</cp:lastPrinted>
  <dcterms:created xsi:type="dcterms:W3CDTF">1999-04-07T19:03:50Z</dcterms:created>
  <dcterms:modified xsi:type="dcterms:W3CDTF">2020-06-24T14:43:34Z</dcterms:modified>
</cp:coreProperties>
</file>