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Sheet1" sheetId="1" r:id="rId1"/>
  </sheets>
  <definedNames>
    <definedName name="_xlnm.Print_Area" localSheetId="0">Sheet1!$A$47:$F$66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64" i="1" s="1"/>
  <c r="F56" i="1"/>
  <c r="F55" i="1"/>
  <c r="F54" i="1"/>
  <c r="F53" i="1"/>
  <c r="F57" i="1" s="1"/>
  <c r="F40" i="1"/>
  <c r="F39" i="1"/>
  <c r="F38" i="1"/>
  <c r="F37" i="1"/>
  <c r="F41" i="1" s="1"/>
  <c r="F33" i="1"/>
  <c r="F32" i="1"/>
  <c r="F31" i="1"/>
  <c r="F30" i="1"/>
  <c r="F34" i="1" s="1"/>
  <c r="F43" i="1" s="1"/>
  <c r="F20" i="1"/>
  <c r="F18" i="1"/>
  <c r="F11" i="1"/>
  <c r="F17" i="1"/>
  <c r="F16" i="1"/>
  <c r="F15" i="1"/>
  <c r="F14" i="1"/>
  <c r="F10" i="1"/>
  <c r="F9" i="1"/>
  <c r="F8" i="1"/>
  <c r="F7" i="1"/>
  <c r="F66" i="1" l="1"/>
</calcChain>
</file>

<file path=xl/sharedStrings.xml><?xml version="1.0" encoding="utf-8"?>
<sst xmlns="http://schemas.openxmlformats.org/spreadsheetml/2006/main" count="108" uniqueCount="33">
  <si>
    <t>ITEMS</t>
  </si>
  <si>
    <t>QTY</t>
  </si>
  <si>
    <t>UNIT</t>
  </si>
  <si>
    <t>DESCRIPTION</t>
  </si>
  <si>
    <t xml:space="preserve">UNIT PRICE </t>
  </si>
  <si>
    <t>TOTAL</t>
  </si>
  <si>
    <t>VILLAGE OF BERLIN HEIGHTS</t>
  </si>
  <si>
    <t>Gallons</t>
  </si>
  <si>
    <t>Seal Coat, As Per Plan, HFRS-2P</t>
  </si>
  <si>
    <t>Tons</t>
  </si>
  <si>
    <t>Seal Coat Cover Aggregate, As Per Plan</t>
  </si>
  <si>
    <t>Lump Sum</t>
  </si>
  <si>
    <t>Maintaining Traffic</t>
  </si>
  <si>
    <t>Premium for Contract Performance and Maintenance/Guarantee Bond</t>
  </si>
  <si>
    <t>Base Bid - Village</t>
  </si>
  <si>
    <t>TOWNSHIPS</t>
  </si>
  <si>
    <t>Base Bid - Townships</t>
  </si>
  <si>
    <t>Total Bid (Village and Townships)</t>
  </si>
  <si>
    <t xml:space="preserve"> $</t>
  </si>
  <si>
    <t>Tabulation Sheet</t>
  </si>
  <si>
    <t>Contractor:</t>
  </si>
  <si>
    <t>Improving by Placing Chip Seal on Village and Township Roads in Erie County</t>
  </si>
  <si>
    <t>Engineer's Estimate: $234,000.00</t>
  </si>
  <si>
    <t xml:space="preserve">Bid Date: July 1, 2020@ 2:30 p.m. </t>
  </si>
  <si>
    <t>Henry W. Bergman, Inc.</t>
  </si>
  <si>
    <t>218 E. 9th St.</t>
  </si>
  <si>
    <t>Genoa, Ohio 43430</t>
  </si>
  <si>
    <t>The Shelly Company</t>
  </si>
  <si>
    <t>80 Park Drive, PO Box 266</t>
  </si>
  <si>
    <t>Thornville, Ohio 43076</t>
  </si>
  <si>
    <t>Erie Blacktop, Inc.</t>
  </si>
  <si>
    <t>4507 Tiffin Ave.</t>
  </si>
  <si>
    <t>Sandusky, Ohio 44870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</si>
</sst>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 style="thin">
        <color theme="1"/>
      </right>
      <top style="thin">
        <color theme="1"/>
      </top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44" fontId="3" fillId="0" borderId="3" xfId="1" applyFont="1" applyBorder="1" applyAlignment="1"/>
    <xf numFmtId="44" fontId="4" fillId="0" borderId="4" xfId="1" applyFont="1" applyBorder="1" applyAlignment="1" applyProtection="1"/>
    <xf numFmtId="0" fontId="4" fillId="0" borderId="5" xfId="0" applyFont="1" applyBorder="1" applyAlignment="1" applyProtection="1">
      <alignment horizontal="center"/>
    </xf>
    <xf numFmtId="3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44" fontId="3" fillId="0" borderId="8" xfId="1" applyFont="1" applyBorder="1" applyAlignment="1"/>
    <xf numFmtId="44" fontId="4" fillId="0" borderId="9" xfId="1" applyFont="1" applyBorder="1" applyAlignment="1" applyProtection="1"/>
    <xf numFmtId="0" fontId="4" fillId="0" borderId="5" xfId="0" applyFont="1" applyBorder="1" applyAlignment="1" applyProtection="1"/>
    <xf numFmtId="44" fontId="3" fillId="0" borderId="9" xfId="1" applyFont="1" applyBorder="1" applyAlignment="1"/>
    <xf numFmtId="3" fontId="5" fillId="0" borderId="6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3" fontId="4" fillId="0" borderId="10" xfId="0" quotePrefix="1" applyNumberFormat="1" applyFont="1" applyBorder="1" applyAlignment="1" applyProtection="1">
      <alignment horizontal="center"/>
    </xf>
    <xf numFmtId="0" fontId="4" fillId="0" borderId="10" xfId="0" applyFont="1" applyBorder="1" applyAlignment="1" applyProtection="1"/>
    <xf numFmtId="44" fontId="3" fillId="0" borderId="12" xfId="1" applyFont="1" applyBorder="1" applyAlignment="1">
      <alignment vertical="center"/>
    </xf>
    <xf numFmtId="44" fontId="4" fillId="0" borderId="12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/>
    </xf>
    <xf numFmtId="3" fontId="4" fillId="0" borderId="13" xfId="0" quotePrefix="1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44" fontId="3" fillId="0" borderId="13" xfId="1" applyFont="1" applyBorder="1" applyAlignment="1"/>
    <xf numFmtId="44" fontId="4" fillId="0" borderId="14" xfId="1" applyFont="1" applyBorder="1" applyAlignment="1" applyProtection="1"/>
    <xf numFmtId="3" fontId="5" fillId="0" borderId="15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right"/>
    </xf>
    <xf numFmtId="3" fontId="5" fillId="0" borderId="10" xfId="0" applyNumberFormat="1" applyFont="1" applyBorder="1" applyAlignment="1" applyProtection="1">
      <alignment horizontal="center"/>
      <protection locked="0"/>
    </xf>
    <xf numFmtId="44" fontId="3" fillId="0" borderId="12" xfId="1" applyFont="1" applyBorder="1" applyAlignment="1"/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right"/>
    </xf>
    <xf numFmtId="44" fontId="3" fillId="0" borderId="18" xfId="1" applyFont="1" applyBorder="1" applyAlignment="1"/>
    <xf numFmtId="44" fontId="4" fillId="0" borderId="19" xfId="1" applyFont="1" applyBorder="1" applyAlignment="1" applyProtection="1"/>
    <xf numFmtId="0" fontId="0" fillId="0" borderId="0" xfId="0" applyFont="1"/>
    <xf numFmtId="0" fontId="0" fillId="2" borderId="0" xfId="0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31" workbookViewId="0">
      <selection activeCell="K59" sqref="K59"/>
    </sheetView>
  </sheetViews>
  <sheetFormatPr defaultRowHeight="15" x14ac:dyDescent="0.25"/>
  <cols>
    <col min="1" max="1" width="20.28515625" customWidth="1"/>
    <col min="2" max="2" width="10.5703125" customWidth="1"/>
    <col min="3" max="3" width="17.7109375" customWidth="1"/>
    <col min="4" max="4" width="41.85546875" customWidth="1"/>
    <col min="5" max="5" width="16" customWidth="1"/>
    <col min="6" max="6" width="18" customWidth="1"/>
  </cols>
  <sheetData>
    <row r="1" spans="1:9" x14ac:dyDescent="0.25">
      <c r="A1" s="46" t="s">
        <v>19</v>
      </c>
      <c r="B1" s="46"/>
      <c r="C1" s="46"/>
      <c r="D1" s="46"/>
      <c r="E1" s="46" t="s">
        <v>20</v>
      </c>
      <c r="F1" s="46"/>
      <c r="G1" s="47"/>
      <c r="H1" s="47"/>
      <c r="I1" s="47"/>
    </row>
    <row r="2" spans="1:9" x14ac:dyDescent="0.25">
      <c r="A2" s="46" t="s">
        <v>21</v>
      </c>
      <c r="B2" s="46"/>
      <c r="C2" s="46"/>
      <c r="D2" s="46"/>
      <c r="E2" s="46" t="s">
        <v>24</v>
      </c>
      <c r="F2" s="46"/>
      <c r="G2" s="47"/>
      <c r="H2" s="47"/>
      <c r="I2" s="47"/>
    </row>
    <row r="3" spans="1:9" x14ac:dyDescent="0.25">
      <c r="A3" s="46" t="s">
        <v>22</v>
      </c>
      <c r="B3" s="46"/>
      <c r="C3" s="46"/>
      <c r="D3" s="46"/>
      <c r="E3" s="46" t="s">
        <v>25</v>
      </c>
      <c r="F3" s="46"/>
      <c r="G3" s="47"/>
      <c r="H3" s="47"/>
      <c r="I3" s="47"/>
    </row>
    <row r="4" spans="1:9" ht="15.75" thickBot="1" x14ac:dyDescent="0.3">
      <c r="A4" s="46" t="s">
        <v>23</v>
      </c>
      <c r="B4" s="46"/>
      <c r="C4" s="46"/>
      <c r="D4" s="46"/>
      <c r="E4" s="46" t="s">
        <v>26</v>
      </c>
      <c r="F4" s="46"/>
      <c r="G4" s="47"/>
      <c r="H4" s="47"/>
      <c r="I4" s="47"/>
    </row>
    <row r="5" spans="1:9" ht="15.75" thickTop="1" x14ac:dyDescent="0.2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9" x14ac:dyDescent="0.25">
      <c r="A6" s="3"/>
      <c r="B6" s="4"/>
      <c r="C6" s="5"/>
      <c r="D6" s="5" t="s">
        <v>6</v>
      </c>
      <c r="E6" s="6"/>
      <c r="F6" s="7"/>
    </row>
    <row r="7" spans="1:9" x14ac:dyDescent="0.25">
      <c r="A7" s="8">
        <v>422</v>
      </c>
      <c r="B7" s="9">
        <v>6257</v>
      </c>
      <c r="C7" s="10" t="s">
        <v>7</v>
      </c>
      <c r="D7" s="11" t="s">
        <v>8</v>
      </c>
      <c r="E7" s="12">
        <v>3.02</v>
      </c>
      <c r="F7" s="13">
        <f>+E7*B7</f>
        <v>18896.14</v>
      </c>
    </row>
    <row r="8" spans="1:9" x14ac:dyDescent="0.25">
      <c r="A8" s="8">
        <v>422</v>
      </c>
      <c r="B8" s="9">
        <v>196</v>
      </c>
      <c r="C8" s="8" t="s">
        <v>9</v>
      </c>
      <c r="D8" s="14" t="s">
        <v>10</v>
      </c>
      <c r="E8" s="15">
        <v>23</v>
      </c>
      <c r="F8" s="13">
        <f t="shared" ref="F8:F10" si="0">+E8*B8</f>
        <v>4508</v>
      </c>
    </row>
    <row r="9" spans="1:9" x14ac:dyDescent="0.25">
      <c r="A9" s="8">
        <v>614</v>
      </c>
      <c r="B9" s="16">
        <v>1</v>
      </c>
      <c r="C9" s="8" t="s">
        <v>11</v>
      </c>
      <c r="D9" s="14" t="s">
        <v>12</v>
      </c>
      <c r="E9" s="15">
        <v>1500</v>
      </c>
      <c r="F9" s="13">
        <f t="shared" si="0"/>
        <v>1500</v>
      </c>
    </row>
    <row r="10" spans="1:9" ht="28.5" x14ac:dyDescent="0.25">
      <c r="A10" s="17">
        <v>103.05</v>
      </c>
      <c r="B10" s="18">
        <v>1</v>
      </c>
      <c r="C10" s="19" t="s">
        <v>11</v>
      </c>
      <c r="D10" s="20" t="s">
        <v>13</v>
      </c>
      <c r="E10" s="15">
        <v>500</v>
      </c>
      <c r="F10" s="13">
        <f t="shared" si="0"/>
        <v>500</v>
      </c>
    </row>
    <row r="11" spans="1:9" x14ac:dyDescent="0.25">
      <c r="A11" s="8"/>
      <c r="B11" s="21"/>
      <c r="C11" s="8"/>
      <c r="D11" s="22" t="s">
        <v>14</v>
      </c>
      <c r="E11" s="15"/>
      <c r="F11" s="13">
        <f>SUM(F7:F10)</f>
        <v>25404.14</v>
      </c>
    </row>
    <row r="12" spans="1:9" x14ac:dyDescent="0.25">
      <c r="A12" s="23"/>
      <c r="B12" s="24"/>
      <c r="C12" s="23"/>
      <c r="D12" s="25"/>
      <c r="E12" s="26"/>
      <c r="F12" s="27"/>
    </row>
    <row r="13" spans="1:9" x14ac:dyDescent="0.25">
      <c r="A13" s="28"/>
      <c r="B13" s="29"/>
      <c r="C13" s="30"/>
      <c r="D13" s="31" t="s">
        <v>15</v>
      </c>
      <c r="E13" s="32"/>
      <c r="F13" s="33"/>
    </row>
    <row r="14" spans="1:9" x14ac:dyDescent="0.25">
      <c r="A14" s="10">
        <v>422</v>
      </c>
      <c r="B14" s="9">
        <v>48025</v>
      </c>
      <c r="C14" s="10" t="s">
        <v>7</v>
      </c>
      <c r="D14" s="11" t="s">
        <v>8</v>
      </c>
      <c r="E14" s="12">
        <v>3.02</v>
      </c>
      <c r="F14" s="13">
        <f t="shared" ref="F14:F17" si="1">+E14*B14</f>
        <v>145035.5</v>
      </c>
    </row>
    <row r="15" spans="1:9" x14ac:dyDescent="0.25">
      <c r="A15" s="8">
        <v>422</v>
      </c>
      <c r="B15" s="9">
        <v>1501</v>
      </c>
      <c r="C15" s="8" t="s">
        <v>9</v>
      </c>
      <c r="D15" s="14" t="s">
        <v>10</v>
      </c>
      <c r="E15" s="15">
        <v>23</v>
      </c>
      <c r="F15" s="13">
        <f t="shared" si="1"/>
        <v>34523</v>
      </c>
    </row>
    <row r="16" spans="1:9" x14ac:dyDescent="0.25">
      <c r="A16" s="8">
        <v>614</v>
      </c>
      <c r="B16" s="34">
        <v>1</v>
      </c>
      <c r="C16" s="8" t="s">
        <v>11</v>
      </c>
      <c r="D16" s="14" t="s">
        <v>12</v>
      </c>
      <c r="E16" s="15">
        <v>5000</v>
      </c>
      <c r="F16" s="13">
        <f t="shared" si="1"/>
        <v>5000</v>
      </c>
    </row>
    <row r="17" spans="1:6" ht="28.5" x14ac:dyDescent="0.25">
      <c r="A17" s="17">
        <v>103.05</v>
      </c>
      <c r="B17" s="18">
        <v>1</v>
      </c>
      <c r="C17" s="19" t="s">
        <v>11</v>
      </c>
      <c r="D17" s="20" t="s">
        <v>13</v>
      </c>
      <c r="E17" s="15">
        <v>1500</v>
      </c>
      <c r="F17" s="13">
        <f t="shared" si="1"/>
        <v>1500</v>
      </c>
    </row>
    <row r="18" spans="1:6" x14ac:dyDescent="0.25">
      <c r="A18" s="23"/>
      <c r="B18" s="35"/>
      <c r="C18" s="23"/>
      <c r="D18" s="36" t="s">
        <v>16</v>
      </c>
      <c r="E18" s="15"/>
      <c r="F18" s="13">
        <f>SUM(F14:F17)</f>
        <v>186058.5</v>
      </c>
    </row>
    <row r="19" spans="1:6" x14ac:dyDescent="0.25">
      <c r="A19" s="23"/>
      <c r="B19" s="37"/>
      <c r="C19" s="23"/>
      <c r="D19" s="36"/>
      <c r="E19" s="38"/>
      <c r="F19" s="13"/>
    </row>
    <row r="20" spans="1:6" ht="15.75" thickBot="1" x14ac:dyDescent="0.3">
      <c r="A20" s="39"/>
      <c r="B20" s="40"/>
      <c r="C20" s="41"/>
      <c r="D20" s="42" t="s">
        <v>17</v>
      </c>
      <c r="E20" s="43" t="s">
        <v>18</v>
      </c>
      <c r="F20" s="44">
        <f>+F11+F18</f>
        <v>211462.64</v>
      </c>
    </row>
    <row r="21" spans="1:6" ht="15.75" thickTop="1" x14ac:dyDescent="0.25">
      <c r="A21" s="45"/>
      <c r="B21" s="45"/>
      <c r="C21" s="45"/>
      <c r="D21" s="45"/>
      <c r="E21" s="45"/>
      <c r="F21" s="45"/>
    </row>
    <row r="24" spans="1:6" x14ac:dyDescent="0.25">
      <c r="A24" s="46" t="s">
        <v>19</v>
      </c>
      <c r="B24" s="46"/>
      <c r="C24" s="46"/>
      <c r="D24" s="46"/>
      <c r="E24" s="46" t="s">
        <v>20</v>
      </c>
      <c r="F24" s="46"/>
    </row>
    <row r="25" spans="1:6" x14ac:dyDescent="0.25">
      <c r="A25" s="46" t="s">
        <v>21</v>
      </c>
      <c r="B25" s="46"/>
      <c r="C25" s="46"/>
      <c r="D25" s="46"/>
      <c r="E25" s="46" t="s">
        <v>27</v>
      </c>
      <c r="F25" s="46"/>
    </row>
    <row r="26" spans="1:6" x14ac:dyDescent="0.25">
      <c r="A26" s="46" t="s">
        <v>22</v>
      </c>
      <c r="B26" s="46"/>
      <c r="C26" s="46"/>
      <c r="D26" s="46"/>
      <c r="E26" s="46" t="s">
        <v>28</v>
      </c>
      <c r="F26" s="46"/>
    </row>
    <row r="27" spans="1:6" ht="15.75" thickBot="1" x14ac:dyDescent="0.3">
      <c r="A27" s="46" t="s">
        <v>23</v>
      </c>
      <c r="B27" s="46"/>
      <c r="C27" s="46"/>
      <c r="D27" s="46"/>
      <c r="E27" s="46" t="s">
        <v>29</v>
      </c>
      <c r="F27" s="46"/>
    </row>
    <row r="28" spans="1:6" ht="15.75" thickTop="1" x14ac:dyDescent="0.25">
      <c r="A28" s="1" t="s">
        <v>0</v>
      </c>
      <c r="B28" s="2" t="s">
        <v>1</v>
      </c>
      <c r="C28" s="1" t="s">
        <v>2</v>
      </c>
      <c r="D28" s="1" t="s">
        <v>3</v>
      </c>
      <c r="E28" s="1" t="s">
        <v>4</v>
      </c>
      <c r="F28" s="1" t="s">
        <v>5</v>
      </c>
    </row>
    <row r="29" spans="1:6" x14ac:dyDescent="0.25">
      <c r="A29" s="3"/>
      <c r="B29" s="4"/>
      <c r="C29" s="5"/>
      <c r="D29" s="5" t="s">
        <v>6</v>
      </c>
      <c r="E29" s="6"/>
      <c r="F29" s="7"/>
    </row>
    <row r="30" spans="1:6" x14ac:dyDescent="0.25">
      <c r="A30" s="8">
        <v>422</v>
      </c>
      <c r="B30" s="9">
        <v>6257</v>
      </c>
      <c r="C30" s="10" t="s">
        <v>7</v>
      </c>
      <c r="D30" s="11" t="s">
        <v>8</v>
      </c>
      <c r="E30" s="12">
        <v>2.97</v>
      </c>
      <c r="F30" s="13">
        <f>+E30*B30</f>
        <v>18583.29</v>
      </c>
    </row>
    <row r="31" spans="1:6" x14ac:dyDescent="0.25">
      <c r="A31" s="8">
        <v>422</v>
      </c>
      <c r="B31" s="9">
        <v>196</v>
      </c>
      <c r="C31" s="8" t="s">
        <v>9</v>
      </c>
      <c r="D31" s="14" t="s">
        <v>10</v>
      </c>
      <c r="E31" s="15">
        <v>24.5</v>
      </c>
      <c r="F31" s="13">
        <f t="shared" ref="F31:F33" si="2">+E31*B31</f>
        <v>4802</v>
      </c>
    </row>
    <row r="32" spans="1:6" x14ac:dyDescent="0.25">
      <c r="A32" s="8">
        <v>614</v>
      </c>
      <c r="B32" s="16">
        <v>1</v>
      </c>
      <c r="C32" s="8" t="s">
        <v>11</v>
      </c>
      <c r="D32" s="14" t="s">
        <v>12</v>
      </c>
      <c r="E32" s="15">
        <v>955</v>
      </c>
      <c r="F32" s="13">
        <f t="shared" si="2"/>
        <v>955</v>
      </c>
    </row>
    <row r="33" spans="1:6" ht="28.5" x14ac:dyDescent="0.25">
      <c r="A33" s="17">
        <v>103.05</v>
      </c>
      <c r="B33" s="18">
        <v>1</v>
      </c>
      <c r="C33" s="19" t="s">
        <v>11</v>
      </c>
      <c r="D33" s="20" t="s">
        <v>13</v>
      </c>
      <c r="E33" s="15">
        <v>275</v>
      </c>
      <c r="F33" s="13">
        <f t="shared" si="2"/>
        <v>275</v>
      </c>
    </row>
    <row r="34" spans="1:6" x14ac:dyDescent="0.25">
      <c r="A34" s="8"/>
      <c r="B34" s="21"/>
      <c r="C34" s="8"/>
      <c r="D34" s="22" t="s">
        <v>14</v>
      </c>
      <c r="E34" s="15"/>
      <c r="F34" s="13">
        <f>SUM(F30:F33)</f>
        <v>24615.29</v>
      </c>
    </row>
    <row r="35" spans="1:6" x14ac:dyDescent="0.25">
      <c r="A35" s="23"/>
      <c r="B35" s="24"/>
      <c r="C35" s="23"/>
      <c r="D35" s="25"/>
      <c r="E35" s="26"/>
      <c r="F35" s="27"/>
    </row>
    <row r="36" spans="1:6" x14ac:dyDescent="0.25">
      <c r="A36" s="28"/>
      <c r="B36" s="29"/>
      <c r="C36" s="30"/>
      <c r="D36" s="31" t="s">
        <v>15</v>
      </c>
      <c r="E36" s="32"/>
      <c r="F36" s="33"/>
    </row>
    <row r="37" spans="1:6" x14ac:dyDescent="0.25">
      <c r="A37" s="10">
        <v>422</v>
      </c>
      <c r="B37" s="9">
        <v>48025</v>
      </c>
      <c r="C37" s="10" t="s">
        <v>7</v>
      </c>
      <c r="D37" s="11" t="s">
        <v>8</v>
      </c>
      <c r="E37" s="12">
        <v>2.97</v>
      </c>
      <c r="F37" s="13">
        <f t="shared" ref="F37:F40" si="3">+E37*B37</f>
        <v>142634.25</v>
      </c>
    </row>
    <row r="38" spans="1:6" x14ac:dyDescent="0.25">
      <c r="A38" s="8">
        <v>422</v>
      </c>
      <c r="B38" s="9">
        <v>1501</v>
      </c>
      <c r="C38" s="8" t="s">
        <v>9</v>
      </c>
      <c r="D38" s="14" t="s">
        <v>10</v>
      </c>
      <c r="E38" s="15">
        <v>24.5</v>
      </c>
      <c r="F38" s="13">
        <f t="shared" si="3"/>
        <v>36774.5</v>
      </c>
    </row>
    <row r="39" spans="1:6" x14ac:dyDescent="0.25">
      <c r="A39" s="8">
        <v>614</v>
      </c>
      <c r="B39" s="34">
        <v>1</v>
      </c>
      <c r="C39" s="8" t="s">
        <v>11</v>
      </c>
      <c r="D39" s="14" t="s">
        <v>12</v>
      </c>
      <c r="E39" s="15">
        <v>7400</v>
      </c>
      <c r="F39" s="13">
        <f t="shared" si="3"/>
        <v>7400</v>
      </c>
    </row>
    <row r="40" spans="1:6" ht="28.5" x14ac:dyDescent="0.25">
      <c r="A40" s="17">
        <v>103.05</v>
      </c>
      <c r="B40" s="18">
        <v>1</v>
      </c>
      <c r="C40" s="19" t="s">
        <v>11</v>
      </c>
      <c r="D40" s="20" t="s">
        <v>13</v>
      </c>
      <c r="E40" s="15">
        <v>575</v>
      </c>
      <c r="F40" s="13">
        <f t="shared" si="3"/>
        <v>575</v>
      </c>
    </row>
    <row r="41" spans="1:6" x14ac:dyDescent="0.25">
      <c r="A41" s="23"/>
      <c r="B41" s="35"/>
      <c r="C41" s="23"/>
      <c r="D41" s="36" t="s">
        <v>16</v>
      </c>
      <c r="E41" s="15"/>
      <c r="F41" s="13">
        <f>SUM(F37:F40)</f>
        <v>187383.75</v>
      </c>
    </row>
    <row r="42" spans="1:6" x14ac:dyDescent="0.25">
      <c r="A42" s="23"/>
      <c r="B42" s="37"/>
      <c r="C42" s="23"/>
      <c r="D42" s="36"/>
      <c r="E42" s="38"/>
      <c r="F42" s="13"/>
    </row>
    <row r="43" spans="1:6" ht="15.75" thickBot="1" x14ac:dyDescent="0.3">
      <c r="A43" s="39"/>
      <c r="B43" s="40"/>
      <c r="C43" s="41"/>
      <c r="D43" s="42" t="s">
        <v>17</v>
      </c>
      <c r="E43" s="43" t="s">
        <v>18</v>
      </c>
      <c r="F43" s="44">
        <f>+F34+F41</f>
        <v>211999.04</v>
      </c>
    </row>
    <row r="44" spans="1:6" ht="15.75" thickTop="1" x14ac:dyDescent="0.25"/>
    <row r="47" spans="1:6" x14ac:dyDescent="0.25">
      <c r="A47" s="46" t="s">
        <v>19</v>
      </c>
      <c r="B47" s="46"/>
      <c r="C47" s="46"/>
      <c r="D47" s="46"/>
      <c r="E47" s="46" t="s">
        <v>20</v>
      </c>
      <c r="F47" s="46"/>
    </row>
    <row r="48" spans="1:6" x14ac:dyDescent="0.25">
      <c r="A48" s="46" t="s">
        <v>21</v>
      </c>
      <c r="B48" s="46"/>
      <c r="C48" s="46"/>
      <c r="D48" s="46"/>
      <c r="E48" s="46" t="s">
        <v>30</v>
      </c>
      <c r="F48" s="46"/>
    </row>
    <row r="49" spans="1:6" x14ac:dyDescent="0.25">
      <c r="A49" s="46" t="s">
        <v>22</v>
      </c>
      <c r="B49" s="46"/>
      <c r="C49" s="46"/>
      <c r="D49" s="46"/>
      <c r="E49" s="46" t="s">
        <v>31</v>
      </c>
      <c r="F49" s="46"/>
    </row>
    <row r="50" spans="1:6" ht="15.75" thickBot="1" x14ac:dyDescent="0.3">
      <c r="A50" s="46" t="s">
        <v>23</v>
      </c>
      <c r="B50" s="46"/>
      <c r="C50" s="46"/>
      <c r="D50" s="46"/>
      <c r="E50" s="46" t="s">
        <v>32</v>
      </c>
      <c r="F50" s="46"/>
    </row>
    <row r="51" spans="1:6" ht="15.75" thickTop="1" x14ac:dyDescent="0.25">
      <c r="A51" s="1" t="s">
        <v>0</v>
      </c>
      <c r="B51" s="2" t="s">
        <v>1</v>
      </c>
      <c r="C51" s="1" t="s">
        <v>2</v>
      </c>
      <c r="D51" s="1" t="s">
        <v>3</v>
      </c>
      <c r="E51" s="1" t="s">
        <v>4</v>
      </c>
      <c r="F51" s="1" t="s">
        <v>5</v>
      </c>
    </row>
    <row r="52" spans="1:6" x14ac:dyDescent="0.25">
      <c r="A52" s="3"/>
      <c r="B52" s="4"/>
      <c r="C52" s="5"/>
      <c r="D52" s="5" t="s">
        <v>6</v>
      </c>
      <c r="E52" s="6"/>
      <c r="F52" s="7"/>
    </row>
    <row r="53" spans="1:6" x14ac:dyDescent="0.25">
      <c r="A53" s="8">
        <v>422</v>
      </c>
      <c r="B53" s="9">
        <v>6257</v>
      </c>
      <c r="C53" s="10" t="s">
        <v>7</v>
      </c>
      <c r="D53" s="11" t="s">
        <v>8</v>
      </c>
      <c r="E53" s="12">
        <v>3.5</v>
      </c>
      <c r="F53" s="13">
        <f>+E53*B53</f>
        <v>21899.5</v>
      </c>
    </row>
    <row r="54" spans="1:6" x14ac:dyDescent="0.25">
      <c r="A54" s="8">
        <v>422</v>
      </c>
      <c r="B54" s="9">
        <v>196</v>
      </c>
      <c r="C54" s="8" t="s">
        <v>9</v>
      </c>
      <c r="D54" s="14" t="s">
        <v>10</v>
      </c>
      <c r="E54" s="15">
        <v>24</v>
      </c>
      <c r="F54" s="13">
        <f t="shared" ref="F54:F56" si="4">+E54*B54</f>
        <v>4704</v>
      </c>
    </row>
    <row r="55" spans="1:6" x14ac:dyDescent="0.25">
      <c r="A55" s="8">
        <v>614</v>
      </c>
      <c r="B55" s="16">
        <v>1</v>
      </c>
      <c r="C55" s="8" t="s">
        <v>11</v>
      </c>
      <c r="D55" s="14" t="s">
        <v>12</v>
      </c>
      <c r="E55" s="15">
        <v>1700</v>
      </c>
      <c r="F55" s="13">
        <f t="shared" si="4"/>
        <v>1700</v>
      </c>
    </row>
    <row r="56" spans="1:6" ht="28.5" x14ac:dyDescent="0.25">
      <c r="A56" s="17">
        <v>103.05</v>
      </c>
      <c r="B56" s="18">
        <v>1</v>
      </c>
      <c r="C56" s="19" t="s">
        <v>11</v>
      </c>
      <c r="D56" s="20" t="s">
        <v>13</v>
      </c>
      <c r="E56" s="15">
        <v>400</v>
      </c>
      <c r="F56" s="13">
        <f t="shared" si="4"/>
        <v>400</v>
      </c>
    </row>
    <row r="57" spans="1:6" x14ac:dyDescent="0.25">
      <c r="A57" s="8"/>
      <c r="B57" s="21"/>
      <c r="C57" s="8"/>
      <c r="D57" s="22" t="s">
        <v>14</v>
      </c>
      <c r="E57" s="15"/>
      <c r="F57" s="13">
        <f>SUM(F53:F56)</f>
        <v>28703.5</v>
      </c>
    </row>
    <row r="58" spans="1:6" x14ac:dyDescent="0.25">
      <c r="A58" s="23"/>
      <c r="B58" s="24"/>
      <c r="C58" s="23"/>
      <c r="D58" s="25"/>
      <c r="E58" s="26"/>
      <c r="F58" s="27"/>
    </row>
    <row r="59" spans="1:6" x14ac:dyDescent="0.25">
      <c r="A59" s="28"/>
      <c r="B59" s="29"/>
      <c r="C59" s="30"/>
      <c r="D59" s="31" t="s">
        <v>15</v>
      </c>
      <c r="E59" s="32"/>
      <c r="F59" s="33"/>
    </row>
    <row r="60" spans="1:6" x14ac:dyDescent="0.25">
      <c r="A60" s="10">
        <v>422</v>
      </c>
      <c r="B60" s="9">
        <v>48025</v>
      </c>
      <c r="C60" s="10" t="s">
        <v>7</v>
      </c>
      <c r="D60" s="11" t="s">
        <v>8</v>
      </c>
      <c r="E60" s="12">
        <v>2.95</v>
      </c>
      <c r="F60" s="13">
        <f t="shared" ref="F60:F63" si="5">+E60*B60</f>
        <v>141673.75</v>
      </c>
    </row>
    <row r="61" spans="1:6" x14ac:dyDescent="0.25">
      <c r="A61" s="8">
        <v>422</v>
      </c>
      <c r="B61" s="9">
        <v>1501</v>
      </c>
      <c r="C61" s="8" t="s">
        <v>9</v>
      </c>
      <c r="D61" s="14" t="s">
        <v>10</v>
      </c>
      <c r="E61" s="15">
        <v>22</v>
      </c>
      <c r="F61" s="13">
        <f t="shared" si="5"/>
        <v>33022</v>
      </c>
    </row>
    <row r="62" spans="1:6" x14ac:dyDescent="0.25">
      <c r="A62" s="8">
        <v>614</v>
      </c>
      <c r="B62" s="34">
        <v>1</v>
      </c>
      <c r="C62" s="8" t="s">
        <v>11</v>
      </c>
      <c r="D62" s="14" t="s">
        <v>12</v>
      </c>
      <c r="E62" s="15">
        <v>4000</v>
      </c>
      <c r="F62" s="13">
        <f t="shared" si="5"/>
        <v>4000</v>
      </c>
    </row>
    <row r="63" spans="1:6" ht="28.5" x14ac:dyDescent="0.25">
      <c r="A63" s="17">
        <v>103.05</v>
      </c>
      <c r="B63" s="18">
        <v>1</v>
      </c>
      <c r="C63" s="19" t="s">
        <v>11</v>
      </c>
      <c r="D63" s="20" t="s">
        <v>13</v>
      </c>
      <c r="E63" s="15">
        <v>850</v>
      </c>
      <c r="F63" s="13">
        <f t="shared" si="5"/>
        <v>850</v>
      </c>
    </row>
    <row r="64" spans="1:6" x14ac:dyDescent="0.25">
      <c r="A64" s="23"/>
      <c r="B64" s="35"/>
      <c r="C64" s="23"/>
      <c r="D64" s="36" t="s">
        <v>16</v>
      </c>
      <c r="E64" s="15"/>
      <c r="F64" s="13">
        <f>SUM(F60:F63)</f>
        <v>179545.75</v>
      </c>
    </row>
    <row r="65" spans="1:6" x14ac:dyDescent="0.25">
      <c r="A65" s="23"/>
      <c r="B65" s="37"/>
      <c r="C65" s="23"/>
      <c r="D65" s="36"/>
      <c r="E65" s="38"/>
      <c r="F65" s="13"/>
    </row>
    <row r="66" spans="1:6" ht="15.75" thickBot="1" x14ac:dyDescent="0.3">
      <c r="A66" s="39"/>
      <c r="B66" s="40"/>
      <c r="C66" s="41"/>
      <c r="D66" s="42" t="s">
        <v>17</v>
      </c>
      <c r="E66" s="43" t="s">
        <v>18</v>
      </c>
      <c r="F66" s="44">
        <f>+F57+F64</f>
        <v>208249.25</v>
      </c>
    </row>
    <row r="67" spans="1:6" ht="15.75" thickTop="1" x14ac:dyDescent="0.25"/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Trumpower</dc:creator>
  <cp:lastModifiedBy>Cathy Griggs</cp:lastModifiedBy>
  <cp:lastPrinted>2020-11-04T13:18:30Z</cp:lastPrinted>
  <dcterms:created xsi:type="dcterms:W3CDTF">2020-07-01T19:33:43Z</dcterms:created>
  <dcterms:modified xsi:type="dcterms:W3CDTF">2020-11-04T13:48:34Z</dcterms:modified>
</cp:coreProperties>
</file>