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'A'!$A$1:$F$50</definedName>
  </definedNames>
  <calcPr fullCalcOnLoad="1"/>
</workbook>
</file>

<file path=xl/sharedStrings.xml><?xml version="1.0" encoding="utf-8"?>
<sst xmlns="http://schemas.openxmlformats.org/spreadsheetml/2006/main" count="101" uniqueCount="31">
  <si>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</si>
  <si>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</si>
  <si>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</si>
  <si>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</si>
  <si>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</si>
  <si>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</si>
  <si>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</si>
  <si>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</si>
  <si>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</si>
  <si>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TOTAL CONSTRUCTION COST</t>
  </si>
  <si>
    <t>L.S.</t>
  </si>
  <si>
    <t>Gallon</t>
  </si>
  <si>
    <t>Erie Blacktop, Inc.</t>
  </si>
  <si>
    <t>Gerken Paving, Inc.</t>
  </si>
  <si>
    <t>Premium for Contract Performance Bond &amp; Maint. Bond</t>
  </si>
  <si>
    <t>S.Y.</t>
  </si>
  <si>
    <t>Non-Tracking Tack Coat</t>
  </si>
  <si>
    <t>C.Y.</t>
  </si>
  <si>
    <t>Asphalt Concrete Intermediate Course, Type 2, PG64-22</t>
  </si>
  <si>
    <t>Asphalt Concrete Intermediate Course, Type 1, PG64-22</t>
  </si>
  <si>
    <t>Asphalt Concrete Surface Course, Type 1, PG64-22</t>
  </si>
  <si>
    <t>Maintenance of Traffic, As Per Plan</t>
  </si>
  <si>
    <t>Special</t>
  </si>
  <si>
    <t>Final Grading, As Per Plan</t>
  </si>
  <si>
    <t>Trench Repair, As Per Plan</t>
  </si>
  <si>
    <t>Parking Lot Striping</t>
  </si>
  <si>
    <t>2023 BERLIN TOWNSHIP FACILITY RESURFACING</t>
  </si>
  <si>
    <t>Engineer's Estimate: $174,500.00</t>
  </si>
  <si>
    <t>Bid Date:   July 17, 2023 @ 9:00 a.m. - open</t>
  </si>
  <si>
    <t>McB Paving</t>
  </si>
  <si>
    <t xml:space="preserve">   July 17, 2023 @ 7:00 pm - award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</si>
</sst>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44" fontId="9" fillId="0" borderId="10" xfId="44" applyFont="1" applyFill="1" applyBorder="1" applyAlignment="1" applyProtection="1">
      <alignment/>
      <protection/>
    </xf>
    <xf numFmtId="44" fontId="9" fillId="0" borderId="13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44" fontId="9" fillId="0" borderId="14" xfId="44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2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9" fillId="0" borderId="10" xfId="57" applyFont="1" applyBorder="1" applyAlignment="1" applyProtection="1">
      <alignment wrapText="1"/>
      <protection/>
    </xf>
    <xf numFmtId="0" fontId="45" fillId="0" borderId="10" xfId="0" applyFont="1" applyBorder="1" applyAlignment="1">
      <alignment wrapText="1"/>
    </xf>
    <xf numFmtId="1" fontId="44" fillId="0" borderId="10" xfId="0" applyNumberFormat="1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50"/>
  <sheetViews>
    <sheetView tabSelected="1" defaultGridColor="0" zoomScalePageLayoutView="0" colorId="22" workbookViewId="0" topLeftCell="A26">
      <selection activeCell="A35" sqref="A35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7.21484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26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27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28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30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12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9" customFormat="1" ht="17.25" customHeight="1">
      <c r="A7" s="21" t="s">
        <v>5</v>
      </c>
      <c r="B7" s="22" t="s">
        <v>6</v>
      </c>
      <c r="C7" s="22" t="s">
        <v>3</v>
      </c>
      <c r="D7" s="21" t="s">
        <v>4</v>
      </c>
      <c r="E7" s="17" t="s">
        <v>1</v>
      </c>
      <c r="F7" s="17" t="s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6" s="29" customFormat="1" ht="28.5" customHeight="1">
      <c r="A8" s="39">
        <v>103.05</v>
      </c>
      <c r="B8" s="40">
        <v>1</v>
      </c>
      <c r="C8" s="41" t="s">
        <v>10</v>
      </c>
      <c r="D8" s="42" t="s">
        <v>14</v>
      </c>
      <c r="E8" s="27">
        <v>750</v>
      </c>
      <c r="F8" s="28">
        <f>+E8*B8</f>
        <v>750</v>
      </c>
    </row>
    <row r="9" spans="1:6" s="29" customFormat="1" ht="28.5" customHeight="1">
      <c r="A9" s="40">
        <v>254</v>
      </c>
      <c r="B9" s="40">
        <v>4407</v>
      </c>
      <c r="C9" s="41" t="s">
        <v>15</v>
      </c>
      <c r="D9" s="43" t="s">
        <v>8</v>
      </c>
      <c r="E9" s="27">
        <v>5.7</v>
      </c>
      <c r="F9" s="28">
        <f aca="true" t="shared" si="0" ref="F9:F17">+E9*B9</f>
        <v>25119.9</v>
      </c>
    </row>
    <row r="10" spans="1:6" s="29" customFormat="1" ht="28.5" customHeight="1">
      <c r="A10" s="41">
        <v>407</v>
      </c>
      <c r="B10" s="44">
        <v>696</v>
      </c>
      <c r="C10" s="45" t="s">
        <v>11</v>
      </c>
      <c r="D10" s="42" t="s">
        <v>16</v>
      </c>
      <c r="E10" s="27">
        <v>2.55</v>
      </c>
      <c r="F10" s="28">
        <f t="shared" si="0"/>
        <v>1774.8</v>
      </c>
    </row>
    <row r="11" spans="1:6" s="29" customFormat="1" ht="28.5" customHeight="1">
      <c r="A11" s="41">
        <v>441</v>
      </c>
      <c r="B11" s="44">
        <v>200</v>
      </c>
      <c r="C11" s="45" t="s">
        <v>17</v>
      </c>
      <c r="D11" s="42" t="s">
        <v>18</v>
      </c>
      <c r="E11" s="27">
        <v>210</v>
      </c>
      <c r="F11" s="28">
        <f>+E11*B11</f>
        <v>42000</v>
      </c>
    </row>
    <row r="12" spans="1:6" s="29" customFormat="1" ht="28.5" customHeight="1">
      <c r="A12" s="41">
        <v>441</v>
      </c>
      <c r="B12" s="44">
        <v>123</v>
      </c>
      <c r="C12" s="45" t="s">
        <v>17</v>
      </c>
      <c r="D12" s="42" t="s">
        <v>19</v>
      </c>
      <c r="E12" s="27">
        <v>250</v>
      </c>
      <c r="F12" s="28">
        <f t="shared" si="0"/>
        <v>30750</v>
      </c>
    </row>
    <row r="13" spans="1:11" s="30" customFormat="1" ht="28.5" customHeight="1">
      <c r="A13" s="41">
        <v>441</v>
      </c>
      <c r="B13" s="44">
        <v>244</v>
      </c>
      <c r="C13" s="45" t="s">
        <v>17</v>
      </c>
      <c r="D13" s="42" t="s">
        <v>20</v>
      </c>
      <c r="E13" s="27">
        <v>270</v>
      </c>
      <c r="F13" s="28">
        <f t="shared" si="0"/>
        <v>65880</v>
      </c>
      <c r="K13" s="31"/>
    </row>
    <row r="14" spans="1:6" s="29" customFormat="1" ht="28.5" customHeight="1">
      <c r="A14" s="41">
        <v>614</v>
      </c>
      <c r="B14" s="44">
        <v>1</v>
      </c>
      <c r="C14" s="45" t="s">
        <v>10</v>
      </c>
      <c r="D14" s="42" t="s">
        <v>21</v>
      </c>
      <c r="E14" s="27">
        <v>750</v>
      </c>
      <c r="F14" s="28">
        <f>+E14*B14</f>
        <v>750</v>
      </c>
    </row>
    <row r="15" spans="1:6" s="29" customFormat="1" ht="28.5" customHeight="1">
      <c r="A15" s="41" t="s">
        <v>22</v>
      </c>
      <c r="B15" s="44">
        <v>135</v>
      </c>
      <c r="C15" s="45" t="s">
        <v>17</v>
      </c>
      <c r="D15" s="42" t="s">
        <v>23</v>
      </c>
      <c r="E15" s="27">
        <v>126</v>
      </c>
      <c r="F15" s="28">
        <f t="shared" si="0"/>
        <v>17010</v>
      </c>
    </row>
    <row r="16" spans="1:6" s="29" customFormat="1" ht="28.5" customHeight="1">
      <c r="A16" s="41" t="s">
        <v>22</v>
      </c>
      <c r="B16" s="44">
        <v>1</v>
      </c>
      <c r="C16" s="45" t="s">
        <v>10</v>
      </c>
      <c r="D16" s="42" t="s">
        <v>24</v>
      </c>
      <c r="E16" s="27">
        <v>4600</v>
      </c>
      <c r="F16" s="28">
        <f t="shared" si="0"/>
        <v>4600</v>
      </c>
    </row>
    <row r="17" spans="1:6" s="29" customFormat="1" ht="28.5" customHeight="1">
      <c r="A17" s="41" t="s">
        <v>22</v>
      </c>
      <c r="B17" s="44">
        <v>1</v>
      </c>
      <c r="C17" s="45" t="s">
        <v>10</v>
      </c>
      <c r="D17" s="42" t="s">
        <v>25</v>
      </c>
      <c r="E17" s="27">
        <v>1100</v>
      </c>
      <c r="F17" s="28">
        <f t="shared" si="0"/>
        <v>1100</v>
      </c>
    </row>
    <row r="18" spans="1:6" s="29" customFormat="1" ht="28.5" customHeight="1" thickBot="1">
      <c r="A18" s="23"/>
      <c r="B18" s="24"/>
      <c r="C18" s="25"/>
      <c r="D18" s="26" t="s">
        <v>9</v>
      </c>
      <c r="E18" s="32"/>
      <c r="F18" s="33">
        <f>SUM(F8:F17)</f>
        <v>189734.7</v>
      </c>
    </row>
    <row r="19" spans="1:6" s="29" customFormat="1" ht="14.25" customHeight="1" thickTop="1">
      <c r="A19" s="34"/>
      <c r="B19" s="35"/>
      <c r="C19" s="34"/>
      <c r="D19" s="36"/>
      <c r="E19" s="37"/>
      <c r="F19" s="38"/>
    </row>
    <row r="20" spans="1:48" s="9" customFormat="1" ht="13.5" customHeight="1">
      <c r="A20" s="10"/>
      <c r="B20" s="14"/>
      <c r="C20" s="10"/>
      <c r="D20" s="15"/>
      <c r="E20" s="13" t="s">
        <v>0</v>
      </c>
      <c r="F20" s="1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9" customFormat="1" ht="15">
      <c r="A21" s="10"/>
      <c r="B21" s="10"/>
      <c r="C21" s="10"/>
      <c r="D21" s="15"/>
      <c r="E21" s="20" t="s">
        <v>13</v>
      </c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5">
      <c r="A22" s="10"/>
      <c r="B22" s="10"/>
      <c r="C22" s="10"/>
      <c r="D22" s="15"/>
      <c r="E22" s="20"/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19" customFormat="1" ht="17.25" customHeight="1">
      <c r="A23" s="21" t="s">
        <v>5</v>
      </c>
      <c r="B23" s="22" t="s">
        <v>6</v>
      </c>
      <c r="C23" s="22" t="s">
        <v>3</v>
      </c>
      <c r="D23" s="21" t="s">
        <v>4</v>
      </c>
      <c r="E23" s="17" t="s">
        <v>1</v>
      </c>
      <c r="F23" s="17" t="s">
        <v>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6" s="29" customFormat="1" ht="29.25" customHeight="1">
      <c r="A24" s="39">
        <v>103.05</v>
      </c>
      <c r="B24" s="40">
        <v>1</v>
      </c>
      <c r="C24" s="41" t="s">
        <v>10</v>
      </c>
      <c r="D24" s="42" t="s">
        <v>14</v>
      </c>
      <c r="E24" s="27">
        <v>850</v>
      </c>
      <c r="F24" s="28">
        <f>+E24*B24</f>
        <v>850</v>
      </c>
    </row>
    <row r="25" spans="1:6" s="29" customFormat="1" ht="29.25" customHeight="1">
      <c r="A25" s="40">
        <v>254</v>
      </c>
      <c r="B25" s="40">
        <v>4407</v>
      </c>
      <c r="C25" s="41" t="s">
        <v>15</v>
      </c>
      <c r="D25" s="43" t="s">
        <v>8</v>
      </c>
      <c r="E25" s="27">
        <v>3.5</v>
      </c>
      <c r="F25" s="28">
        <f>+E25*B25</f>
        <v>15424.5</v>
      </c>
    </row>
    <row r="26" spans="1:6" s="29" customFormat="1" ht="29.25" customHeight="1">
      <c r="A26" s="41">
        <v>407</v>
      </c>
      <c r="B26" s="44">
        <v>696</v>
      </c>
      <c r="C26" s="45" t="s">
        <v>11</v>
      </c>
      <c r="D26" s="42" t="s">
        <v>16</v>
      </c>
      <c r="E26" s="27">
        <v>2.5</v>
      </c>
      <c r="F26" s="28">
        <f>+E26*B26</f>
        <v>1740</v>
      </c>
    </row>
    <row r="27" spans="1:6" s="29" customFormat="1" ht="29.25" customHeight="1">
      <c r="A27" s="41">
        <v>441</v>
      </c>
      <c r="B27" s="44">
        <v>200</v>
      </c>
      <c r="C27" s="45" t="s">
        <v>17</v>
      </c>
      <c r="D27" s="42" t="s">
        <v>18</v>
      </c>
      <c r="E27" s="27">
        <v>205</v>
      </c>
      <c r="F27" s="28">
        <f>+E27*B27</f>
        <v>41000</v>
      </c>
    </row>
    <row r="28" spans="1:6" s="29" customFormat="1" ht="29.25" customHeight="1">
      <c r="A28" s="41">
        <v>441</v>
      </c>
      <c r="B28" s="44">
        <v>123</v>
      </c>
      <c r="C28" s="45" t="s">
        <v>17</v>
      </c>
      <c r="D28" s="42" t="s">
        <v>19</v>
      </c>
      <c r="E28" s="27">
        <v>225</v>
      </c>
      <c r="F28" s="28">
        <f>+E28*B28</f>
        <v>27675</v>
      </c>
    </row>
    <row r="29" spans="1:11" s="30" customFormat="1" ht="29.25" customHeight="1">
      <c r="A29" s="41">
        <v>441</v>
      </c>
      <c r="B29" s="44">
        <v>244</v>
      </c>
      <c r="C29" s="45" t="s">
        <v>17</v>
      </c>
      <c r="D29" s="42" t="s">
        <v>20</v>
      </c>
      <c r="E29" s="27">
        <v>225</v>
      </c>
      <c r="F29" s="28">
        <f>+E29*B29</f>
        <v>54900</v>
      </c>
      <c r="K29" s="31"/>
    </row>
    <row r="30" spans="1:6" s="29" customFormat="1" ht="29.25" customHeight="1">
      <c r="A30" s="41">
        <v>614</v>
      </c>
      <c r="B30" s="44">
        <v>1</v>
      </c>
      <c r="C30" s="45" t="s">
        <v>10</v>
      </c>
      <c r="D30" s="42" t="s">
        <v>21</v>
      </c>
      <c r="E30" s="27">
        <v>12100</v>
      </c>
      <c r="F30" s="28">
        <f>+E30*B30</f>
        <v>12100</v>
      </c>
    </row>
    <row r="31" spans="1:6" s="29" customFormat="1" ht="29.25" customHeight="1">
      <c r="A31" s="41" t="s">
        <v>22</v>
      </c>
      <c r="B31" s="44">
        <v>135</v>
      </c>
      <c r="C31" s="45" t="s">
        <v>17</v>
      </c>
      <c r="D31" s="42" t="s">
        <v>23</v>
      </c>
      <c r="E31" s="27">
        <v>80</v>
      </c>
      <c r="F31" s="28">
        <f>+E31*B31</f>
        <v>10800</v>
      </c>
    </row>
    <row r="32" spans="1:6" s="29" customFormat="1" ht="29.25" customHeight="1">
      <c r="A32" s="41" t="s">
        <v>22</v>
      </c>
      <c r="B32" s="44">
        <v>1</v>
      </c>
      <c r="C32" s="45" t="s">
        <v>10</v>
      </c>
      <c r="D32" s="42" t="s">
        <v>24</v>
      </c>
      <c r="E32" s="27">
        <v>3000</v>
      </c>
      <c r="F32" s="28">
        <f>+E32*B32</f>
        <v>3000</v>
      </c>
    </row>
    <row r="33" spans="1:6" s="29" customFormat="1" ht="29.25" customHeight="1">
      <c r="A33" s="41" t="s">
        <v>22</v>
      </c>
      <c r="B33" s="44">
        <v>1</v>
      </c>
      <c r="C33" s="45" t="s">
        <v>10</v>
      </c>
      <c r="D33" s="42" t="s">
        <v>25</v>
      </c>
      <c r="E33" s="27">
        <v>3400</v>
      </c>
      <c r="F33" s="28">
        <f>+E33*B33</f>
        <v>3400</v>
      </c>
    </row>
    <row r="34" spans="1:6" s="29" customFormat="1" ht="29.25" customHeight="1" thickBot="1">
      <c r="A34" s="23"/>
      <c r="B34" s="24"/>
      <c r="C34" s="25"/>
      <c r="D34" s="26" t="s">
        <v>9</v>
      </c>
      <c r="E34" s="32"/>
      <c r="F34" s="33">
        <f>SUM(F24:F33)</f>
        <v>170889.5</v>
      </c>
    </row>
    <row r="35" ht="15.75" thickTop="1"/>
    <row r="36" spans="1:48" s="9" customFormat="1" ht="13.5" customHeight="1">
      <c r="A36" s="10"/>
      <c r="B36" s="14"/>
      <c r="C36" s="10"/>
      <c r="D36" s="15"/>
      <c r="E36" s="13" t="s">
        <v>0</v>
      </c>
      <c r="F36" s="1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s="9" customFormat="1" ht="15">
      <c r="A37" s="10"/>
      <c r="B37" s="10"/>
      <c r="C37" s="10"/>
      <c r="D37" s="15"/>
      <c r="E37" s="20" t="s">
        <v>29</v>
      </c>
      <c r="F37" s="1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s="9" customFormat="1" ht="15">
      <c r="A38" s="10"/>
      <c r="B38" s="10"/>
      <c r="C38" s="10"/>
      <c r="D38" s="15"/>
      <c r="E38" s="20"/>
      <c r="F38" s="1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s="19" customFormat="1" ht="17.25" customHeight="1">
      <c r="A39" s="21" t="s">
        <v>5</v>
      </c>
      <c r="B39" s="22" t="s">
        <v>6</v>
      </c>
      <c r="C39" s="22" t="s">
        <v>3</v>
      </c>
      <c r="D39" s="21" t="s">
        <v>4</v>
      </c>
      <c r="E39" s="17" t="s">
        <v>1</v>
      </c>
      <c r="F39" s="17" t="s">
        <v>2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6" s="29" customFormat="1" ht="32.25" customHeight="1">
      <c r="A40" s="39">
        <v>103.05</v>
      </c>
      <c r="B40" s="40">
        <v>1</v>
      </c>
      <c r="C40" s="41" t="s">
        <v>10</v>
      </c>
      <c r="D40" s="42" t="s">
        <v>14</v>
      </c>
      <c r="E40" s="27">
        <v>2000</v>
      </c>
      <c r="F40" s="28">
        <f>+E40*B40</f>
        <v>2000</v>
      </c>
    </row>
    <row r="41" spans="1:6" s="29" customFormat="1" ht="32.25" customHeight="1">
      <c r="A41" s="40">
        <v>254</v>
      </c>
      <c r="B41" s="40">
        <v>4407</v>
      </c>
      <c r="C41" s="41" t="s">
        <v>15</v>
      </c>
      <c r="D41" s="43" t="s">
        <v>8</v>
      </c>
      <c r="E41" s="27">
        <v>3.6</v>
      </c>
      <c r="F41" s="28">
        <f>+E41*B41</f>
        <v>15865.2</v>
      </c>
    </row>
    <row r="42" spans="1:6" s="29" customFormat="1" ht="32.25" customHeight="1">
      <c r="A42" s="41">
        <v>407</v>
      </c>
      <c r="B42" s="44">
        <v>696</v>
      </c>
      <c r="C42" s="45" t="s">
        <v>11</v>
      </c>
      <c r="D42" s="42" t="s">
        <v>16</v>
      </c>
      <c r="E42" s="27">
        <v>5.5</v>
      </c>
      <c r="F42" s="28">
        <f>+E42*B42</f>
        <v>3828</v>
      </c>
    </row>
    <row r="43" spans="1:6" s="29" customFormat="1" ht="32.25" customHeight="1">
      <c r="A43" s="41">
        <v>441</v>
      </c>
      <c r="B43" s="44">
        <v>200</v>
      </c>
      <c r="C43" s="45" t="s">
        <v>17</v>
      </c>
      <c r="D43" s="42" t="s">
        <v>18</v>
      </c>
      <c r="E43" s="27">
        <v>195</v>
      </c>
      <c r="F43" s="28">
        <f>+E43*B43</f>
        <v>39000</v>
      </c>
    </row>
    <row r="44" spans="1:6" s="29" customFormat="1" ht="32.25" customHeight="1">
      <c r="A44" s="41">
        <v>441</v>
      </c>
      <c r="B44" s="44">
        <v>123</v>
      </c>
      <c r="C44" s="45" t="s">
        <v>17</v>
      </c>
      <c r="D44" s="42" t="s">
        <v>19</v>
      </c>
      <c r="E44" s="27">
        <v>250</v>
      </c>
      <c r="F44" s="28">
        <f>+E44*B44</f>
        <v>30750</v>
      </c>
    </row>
    <row r="45" spans="1:11" s="30" customFormat="1" ht="32.25" customHeight="1">
      <c r="A45" s="41">
        <v>441</v>
      </c>
      <c r="B45" s="44">
        <v>244</v>
      </c>
      <c r="C45" s="45" t="s">
        <v>17</v>
      </c>
      <c r="D45" s="42" t="s">
        <v>20</v>
      </c>
      <c r="E45" s="27">
        <v>250</v>
      </c>
      <c r="F45" s="28">
        <f>+E45*B45</f>
        <v>61000</v>
      </c>
      <c r="K45" s="31"/>
    </row>
    <row r="46" spans="1:6" s="29" customFormat="1" ht="32.25" customHeight="1">
      <c r="A46" s="41">
        <v>614</v>
      </c>
      <c r="B46" s="44">
        <v>1</v>
      </c>
      <c r="C46" s="45" t="s">
        <v>10</v>
      </c>
      <c r="D46" s="42" t="s">
        <v>21</v>
      </c>
      <c r="E46" s="27">
        <v>3500</v>
      </c>
      <c r="F46" s="28">
        <f>+E46*B46</f>
        <v>3500</v>
      </c>
    </row>
    <row r="47" spans="1:6" s="29" customFormat="1" ht="32.25" customHeight="1">
      <c r="A47" s="41" t="s">
        <v>22</v>
      </c>
      <c r="B47" s="44">
        <v>135</v>
      </c>
      <c r="C47" s="45" t="s">
        <v>17</v>
      </c>
      <c r="D47" s="42" t="s">
        <v>23</v>
      </c>
      <c r="E47" s="27">
        <v>28</v>
      </c>
      <c r="F47" s="28">
        <f>+E47*B47</f>
        <v>3780</v>
      </c>
    </row>
    <row r="48" spans="1:6" s="29" customFormat="1" ht="32.25" customHeight="1">
      <c r="A48" s="41" t="s">
        <v>22</v>
      </c>
      <c r="B48" s="44">
        <v>1</v>
      </c>
      <c r="C48" s="45" t="s">
        <v>10</v>
      </c>
      <c r="D48" s="42" t="s">
        <v>24</v>
      </c>
      <c r="E48" s="27">
        <v>4500</v>
      </c>
      <c r="F48" s="28">
        <f>+E48*B48</f>
        <v>4500</v>
      </c>
    </row>
    <row r="49" spans="1:6" s="29" customFormat="1" ht="32.25" customHeight="1">
      <c r="A49" s="41" t="s">
        <v>22</v>
      </c>
      <c r="B49" s="44">
        <v>1</v>
      </c>
      <c r="C49" s="45" t="s">
        <v>10</v>
      </c>
      <c r="D49" s="42" t="s">
        <v>25</v>
      </c>
      <c r="E49" s="27">
        <v>4800</v>
      </c>
      <c r="F49" s="28">
        <f>+E49*B49</f>
        <v>4800</v>
      </c>
    </row>
    <row r="50" spans="1:6" s="29" customFormat="1" ht="32.25" customHeight="1" thickBot="1">
      <c r="A50" s="23"/>
      <c r="B50" s="24"/>
      <c r="C50" s="25"/>
      <c r="D50" s="26" t="s">
        <v>9</v>
      </c>
      <c r="E50" s="32"/>
      <c r="F50" s="33">
        <f>SUM(F40:F49)</f>
        <v>169023.2</v>
      </c>
    </row>
    <row r="51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scale="87" r:id="rId1"/>
  <headerFooter alignWithMargins="0">
    <oddFooter>&amp;C&amp;P</oddFoot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2023-07-17T13:05:35Z</cp:lastPrinted>
  <dcterms:created xsi:type="dcterms:W3CDTF">1999-04-07T19:03:50Z</dcterms:created>
  <dcterms:modified xsi:type="dcterms:W3CDTF">2023-07-17T13:17:07Z</dcterms:modified>
  <cp:category/>
  <cp:version/>
  <cp:contentType/>
  <cp:contentStatus/>
</cp:coreProperties>
</file>